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ideo photo booth rental Long B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https://sites.google.com/view/360-photo-booth-rental-tustin/home
	-Erin Edwards
----
document https://docs.google.com/document/d/19aZg9VzL9HIbUP4nfYPGI9VQDxUTOUklWwbmJpnIIFg/edit?usp=sharing
 document pub https://docs.google.com/document/d/19aZg9VzL9HIbUP4nfYPGI9VQDxUTOUklWwbmJpnIIFg/pub
 document view https://docs.google.com/document/d/19aZg9VzL9HIbUP4nfYPGI9VQDxUTOUklWwbmJpnIIFg/view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	-Erin Edwards
----
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https://docs.google.com/document/d/1ySj8MC3B2d-eZxoQyzUJ__XMSphYL19GAYK_kEsZs80/edit?usp=sharing
 document pub https://docs.google.com/document/d/1ySj8MC3B2d-eZxoQyzUJ__XMSphYL19GAYK_kEsZs80/pub
 document view https://docs.google.com/document/d/1ySj8MC3B2d-eZxoQyzUJ__XMSphYL19GAYK_kEsZs80/view
 document https://docs.google.com/document/d/11Xw61Ohk_wuHXaOAb5Rv5zweIogDUd5H-xUX1gQfbN8/edit?usp=sharing
 document pub https://docs.google.com/document/d/11Xw61Ohk_wuHXaOAb5Rv5zweIogDUd5H-xUX1gQfbN8/pub
 document view https://docs.google.com/document/d/11Xw61Ohk_wuHXaOAb5Rv5zweIogDUd5H-xUX1gQfbN8/view
 document https://docs.google.com/document/d/1mupIBUGWwoV3Ux_ISexNR90QmeGTGZHiHABFdeTJKhk/edit?usp=sharing
 document pub https://docs.google.com/document/d/1mupIBUGWwoV3Ux_ISexNR90QmeGTGZHiHABFdeTJKhk/pub
 document view https://docs.google.com/document/d/1mupIBUGWwoV3Ux_ISexNR90QmeGTGZHiHABFdeTJKhk/view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https://docs.google.com/document/d/1M_MllLGQeSRsMINEJy3xH6nrNLyhJgKVpe--iAL2SCo/edit?usp=sharing
 document pub https://docs.google.com/document/d/1M_MllLGQeSRsMINEJy3xH6nrNLyhJgKVpe--iAL2SCo/pub
 document view https://docs.google.com/document/d/1M_MllLGQeSRsMINEJy3xH6nrNLyhJgKVpe--iAL2SCo/view
	-Erin Edwards
----
document https://docs.google.com/document/d/1FtoeDvfipxifj-4a5AeH-wQ9_KUlafijUj-tR1ZNyWk/edit?usp=sharing
 document pub https://docs.google.com/document/d/1FtoeDvfipxifj-4a5AeH-wQ9_KUlafijUj-tR1ZNyWk/pub
 document view https://docs.google.com/document/d/1FtoeDvfipxifj-4a5AeH-wQ9_KUlafijUj-tR1ZNyWk/view
 document https://docs.google.com/document/d/1MLg4l_fWly-1L7BtcMwfeRwYidMR_78aB-F9m-wEWnw/edit?usp=sharing
 document pub https://docs.google.com/document/d/1MLg4l_fWly-1L7BtcMwfeRwYidMR_78aB-F9m-wEWnw/pub
 document view https://docs.google.com/document/d/1MLg4l_fWly-1L7BtcMwfeRwYidMR_78aB-F9m-wEWnw/view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https://docs.google.com/document/d/1Gz-UMFhRux9VA9vhb1HUOz0TnP32l-H4sVs-wwYbU60/edit?usp=sharing
 document pub https://docs.google.com/document/d/1Gz-UMFhRux9VA9vhb1HUOz0TnP32l-H4sVs-wwYbU60/pub
 document view https://docs.google.com/document/d/1Gz-UMFhRux9VA9vhb1HUOz0TnP32l-H4sVs-wwYbU60/view
 document https://docs.google.com/document/d/15fhMXwGPeS0B2fX-KEbh9Tmn3VPqrFfYJI_Z6XZnLZ4/edit?usp=sharing
 document pub https://docs.google.com/document/d/15fhMXwGPeS0B2fX-KEbh9Tmn3VPqrFfYJI_Z6XZnLZ4/pub
 document view https://docs.google.com/document/d/15fhMXwGPeS0B2fX-KEbh9Tmn3VPqrFfYJI_Z6XZnLZ4/view
 document https://docs.google.com/document/d/1r2SMkjd5vH3O0r9TvMh7Z7Aq7p3Dd0Rc4z6nCKagDjQ/edit?usp=sharing
 document pub https://docs.google.com/document/d/1r2SMkjd5vH3O0r9TvMh7Z7Aq7p3Dd0Rc4z6nCKagDjQ/pub
 document view https://docs.google.com/document/d/1r2SMkjd5vH3O0r9TvMh7Z7Aq7p3Dd0Rc4z6nCKagDjQ/view
 link https://sites.google.com/view/photo-booth-rentals-hollywood-/homeeverlyhills/home
	-Erin Edwards
----
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https://docs.google.com/document/d/17KHgcKXkRnRULcMRZncn5-VE14c7XGtKWrkX9wJOMM0/edit?usp=sharing
 document pub https://docs.google.com/document/d/17KHgcKXkRnRULcMRZncn5-VE14c7XGtKWrkX9wJOMM0/pub
 document view https://docs.google.com/document/d/17KHgcKXkRnRULcMRZncn5-VE14c7XGtKWrkX9wJOMM0/view
 document https://docs.google.com/document/d/165WDOEG12vJKNgzE6YDMJ-zycv22gW7st4e37qDu42c/edit?usp=sharing
 document pub https://docs.google.com/document/d/165WDOEG12vJKNgzE6YDMJ-zycv22gW7st4e37qDu42c/pub
 document view https://docs.google.com/document/d/165WDOEG12vJKNgzE6YDMJ-zycv22gW7st4e37qDu42c/view
 document https://docs.google.com/document/d/1Kisb002NefIEZxMyX6fzHAQIcWdUb6c56vhVps2FQrE/edit?usp=sharing
 document pub https://docs.google.com/document/d/1Kisb002NefIEZxMyX6fzHAQIcWdUb6c56vhVps2FQrE/pub
 document view https://docs.google.com/document/d/1Kisb002NefIEZxMyX6fzHAQIcWdUb6c56vhVps2FQrE/view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https://docs.google.com/document/d/1S17bXs93Q-eFHepMYSfrAi_3S2EQHzpnZqQ1P6QmqZc/edit?usp=sharing
 document pub https://docs.google.com/document/d/1S17bXs93Q-eFHepMYSfrAi_3S2EQHzpnZqQ1P6QmqZc/pub
 document view https://docs.google.com/document/d/1S17bXs93Q-eFHepMYSfrAi_3S2EQHzpnZqQ1P6QmqZc/view
	-Erin Edwards
----
document https://docs.google.com/document/d/1TcWw9mRDC3Z_kbxs8TYKFB01JUNSOey9tRX-Ne3_u84/edit?usp=sharing
 document pub https://docs.google.com/document/d/1TcWw9mRDC3Z_kbxs8TYKFB01JUNSOey9tRX-Ne3_u84/pub
 document view https://docs.google.com/document/d/1TcWw9mRDC3Z_kbxs8TYKFB01JUNSOey9tRX-Ne3_u84/view
 document https://docs.google.com/document/d/1lOTf1UjaOs1ATV1gWzk5XPood2uPYs1YAJo_0udzTf8/edit?usp=sharing
 document pub https://docs.google.com/document/d/1lOTf1UjaOs1ATV1gWzk5XPood2uPYs1YAJo_0udzTf8/pub
 document view https://docs.google.com/document/d/1lOTf1UjaOs1ATV1gWzk5XPood2uPYs1YAJo_0udzTf8/view
 link https://sites.google.com/view/photo-booth-rentals-hollywood-/homeeverlyhills/home
 link https://sites.google.com/view/photoboothrentalslakeforest/home
 link https://sites.google.com/view/newportbeachphotoboothrentals/home
 link https://sites.google.com/view/360videoboothrentallakeforest/video-booth-rental-in-lake-forest
 link https://sites.google.com/view/360-photo-booth-rental-tustin/home
 document https://docs.google.com/document/d/1x77jpiyjGODVYIiV98M8ZdoZAsAOumIA2Mm2MaAy3C8/edit?usp=sharing
 document pub https://docs.google.com/document/d/1x77jpiyjGODVYIiV98M8ZdoZAsAOumIA2Mm2MaAy3C8/pub
 document view https://docs.google.com/document/d/1x77jpiyjGODVYIiV98M8ZdoZAsAOumIA2Mm2MaAy3C8/view
 document https://docs.google.com/document/d/1N-5xP51yyfxcvWVcgbk3rrfLTqVMrYy4jFU0tY2LZ0E/edit?usp=sharing
 document pub https://docs.google.com/document/d/1N-5xP51yyfxcvWVcgbk3rrfLTqVMrYy4jFU0tY2LZ0E/pub
 document view https://docs.google.com/document/d/1N-5xP51yyfxcvWVcgbk3rrfLTqVMrYy4jFU0tY2LZ0E/view
 document https://docs.google.com/document/d/1ZflYHAZz7JArd4h_TEqxm-0HxQ0D6Vr1RIfpBoBMoTU/edit?usp=sharing
 document pub https://docs.google.com/document/d/1ZflYHAZz7JArd4h_TEqxm-0HxQ0D6Vr1RIfpBoBMoTU/pub
 document view https://docs.google.com/document/d/1ZflYHAZz7JArd4h_TEqxm-0HxQ0D6Vr1RIfpBoBMoTU/view
 link https://sites.google.com/view/photo-booth-rentals-hollywood-/homeeverlyhills/home
	-Erin Edwards
----
Calendar - All Day Event https://www.google.com/calendar/event?eid=OThsbWVzc2J1c3BhNGlrZTEyZjQyam5jOWsgNmU3NDU3Zjc5YmQ3MGFlMmRkZGIwZWM0OWMxM2IwYzEzNzJjMzI3NDNlYjIwZTBmNTE0ZDdlMDA0NmY3MWUzZkBncm91cC5jYWxlbmRhci5nb29nbGUuY29t
 Calendar - All Day Event https://www.google.com/calendar/event?eid=c2hvNWZydWJtMHI5YWdkMGh2bzc0MGRwZ3MgNmU3NDU3Zjc5YmQ3MGFlMmRkZGIwZWM0OWMxM2IwYzEzNzJjMzI3NDNlYjIwZTBmNTE0ZDdlMDA0NmY3MWUzZkBncm91cC5jYWxlbmRhci5nb29nbGUuY29t
 Calendar - All Day Event https://www.google.com/calendar/event?eid=bWZ1cnYwYzM4MXQyaWVhajhobmNpYm03NmsgNmU3NDU3Zjc5YmQ3MGFlMmRkZGIwZWM0OWMxM2IwYzEzNzJjMzI3NDNlYjIwZTBmNTE0ZDdlMDA0NmY3MWUzZkBncm91cC5jYWxlbmRhci5nb29nbGUuY29t
 video https://youtu.be/gg9HqdfCNPU
 video https://youtu.be/oqjwKz3NvlY
 video https://youtu.be/sRroGoy86Gs
 video https://youtu.be/qlzCxiTrIDk
 video https://youtu.be/OcBdfWTa2hE
 sheet https://docs.google.com/spreadsheets/d/13DQ5L4AkXch54CH2KkqJT07lv2IH2UyjkCT4GxNt9BE/edit#gid=0
 sheet https://docs.google.com/spreadsheets/d/13DQ5L4AkXch54CH2KkqJT07lv2IH2UyjkCT4GxNt9BE/edit#gid=953090280
 sheet https://docs.google.com/spreadsheets/d/13DQ5L4AkXch54CH2KkqJT07lv2IH2UyjkCT4GxNt9BE/edit#gid=1089970117
 sheet https://docs.google.com/spreadsheets/d/13DQ5L4AkXch54CH2KkqJT07lv2IH2UyjkCT4GxNt9BE/edit#gid=1816549911
 sheet https://docs.google.com/spreadsheets/d/13DQ5L4AkXch54CH2KkqJT07lv2IH2UyjkCT4GxNt9BE/edit#gid=996569280
 folder HTML https://drive.google.com/drive/folders/1y0VxF3TeGqI9smrOq_iRol4coZ1LzLLa?usp=sharing
 HTML https://drive.google.com/file/d/1YknYesaXoBGRbgjZrfTsdq6Yjmti-58Z/view?usp=sharing
 folder Microsoft Files https://drive.google.com/drive/folders/1d0hVmvBvstTqoSrRvR12fueO0ClLR5ho?usp=sharing
 document https://docs.google.com/document/d/1xlgPgDmk3Cf75jCtBMv0QzGpIn3GkuN40fpM3nFpiKs/edit?usp=sharing
 document pub https://docs.google.com/document/d/1xlgPgDmk3Cf75jCtBMv0QzGpIn3GkuN40fpM3nFpiKs/pub
 document view https://docs.google.com/document/d/1xlgPgDmk3Cf75jCtBMv0QzGpIn3GkuN40fpM3nFpiKs/view
	-Erin Edwards
----
Calendar - All Day Event https://www.google.com/calendar/event?eid=NXJ0dXQ5czRzYmkxMmpxbDdsMG5jM21rb2sgNmU3NDU3Zjc5YmQ3MGFlMmRkZGIwZWM0OWMxM2IwYzEzNzJjMzI3NDNlYjIwZTBmNTE0ZDdlMDA0NmY3MWUzZkBncm91cC5jYWxlbmRhci5nb29nbGUuY29t
 Calendar - All Day Event https://www.google.com/calendar/event?eid=NmF2aWtkbjFvb3MybThwZmlqN3BpZnNrZ2MgNmU3NDU3Zjc5YmQ3MGFlMmRkZGIwZWM0OWMxM2IwYzEzNzJjMzI3NDNlYjIwZTBmNTE0ZDdlMDA0NmY3MWUzZkBncm91cC5jYWxlbmRhci5nb29nbGUuY29t
 Calendar - All Day Event https://www.google.com/calendar/event?eid=ZWxlaWQ1ZGt0MHFxZjByb2JrbmFmYjh1dWsgNmU3NDU3Zjc5YmQ3MGFlMmRkZGIwZWM0OWMxM2IwYzEzNzJjMzI3NDNlYjIwZTBmNTE0ZDdlMDA0NmY3MWUzZkBncm91cC5jYWxlbmRhci5nb29nbGUuY29t
 Calendar - All Day Event https://www.google.com/calendar/event?eid=aTdiOG1sMWY2amQ5bW12NjdndXFubGhubmcgNmU3NDU3Zjc5YmQ3MGFlMmRkZGIwZWM0OWMxM2IwYzEzNzJjMzI3NDNlYjIwZTBmNTE0ZDdlMDA0NmY3MWUzZkBncm91cC5jYWxlbmRhci5nb29nbGUuY29t
 Calendar - All Day Event https://www.google.com/calendar/event?eid=bmlzYnJwbzZkbTZpY2RoOHR0Nmdjb2FvNG8gNmU3NDU3Zjc5YmQ3MGFlMmRkZGIwZWM0OWMxM2IwYzEzNzJjMzI3NDNlYjIwZTBmNTE0ZDdlMDA0NmY3MWUzZkBncm91cC5jYWxlbmRhci5nb29nbGUuY29t
 Calendar - All Day Event https://www.google.com/calendar/event?eid=bG5oMW5ma2VyOW5vdGtuNXM5ZmcyMjlqaWMgNmU3NDU3Zjc5YmQ3MGFlMmRkZGIwZWM0OWMxM2IwYzEzNzJjMzI3NDNlYjIwZTBmNTE0ZDdlMDA0NmY3MWUzZkBncm91cC5jYWxlbmRhci5nb29nbGUuY29t
 Calendar - All Day Event https://www.google.com/calendar/event?eid=YmVob3ByNDN2a2I4dWZ0dGhxMGw0aGc0N2MgNmU3NDU3Zjc5YmQ3MGFlMmRkZGIwZWM0OWMxM2IwYzEzNzJjMzI3NDNlYjIwZTBmNTE0ZDdlMDA0NmY3MWUzZkBncm91cC5jYWxlbmRhci5nb29nbGUuY29t
 Calendar - All Day Event https://www.google.com/calendar/event?eid=MjkxZHR0c2FybWMzOTlzMW9xczkwNzUwMTQgNmU3NDU3Zjc5YmQ3MGFlMmRkZGIwZWM0OWMxM2IwYzEzNzJjMzI3NDNlYjIwZTBmNTE0ZDdlMDA0NmY3MWUzZkBncm91cC5jYWxlbmRhci5nb29nbGUuY29t
 Calendar - All Day Event https://www.google.com/calendar/event?eid=bXRja25ia3FqM2JoZzNrdWYyMHFkYWc4MTQgNmU3NDU3Zjc5YmQ3MGFlMmRkZGIwZWM0OWMxM2IwYzEzNzJjMzI3NDNlYjIwZTBmNTE0ZDdlMDA0NmY3MWUzZkBncm91cC5jYWxlbmRhci5nb29nbGUuY29t
	-Erin Edwards
----
document https://docs.google.com/document/d/1InCh91Je9H_hkebyfvGywXyrdKS5VN-yMXGyQHuoNcY/edit?usp=sharing
 document pub https://docs.google.com/document/d/1InCh91Je9H_hkebyfvGywXyrdKS5VN-yMXGyQHuoNcY/pub
 document view https://docs.google.com/document/d/1InCh91Je9H_hkebyfvGywXyrdKS5VN-yMXGyQHuoNcY/view
 presentation https://docs.google.com/presentation/d/1onyfp0X8TLGPi2vHyKYvTbJLQDMPoVCxlYaqY61YnO0/edit?usp=sharing
 presentation pub https://docs.google.com/presentation/d/1onyfp0X8TLGPi2vHyKYvTbJLQDMPoVCxlYaqY61YnO0/pub?start=true&amp;loop=true&amp;delayms=3000
 presentation view https://docs.google.com/presentation/d/1onyfp0X8TLGPi2vHyKYvTbJLQDMPoVCxlYaqY61YnO0/view
 presentation html https://docs.google.com/presentation/d/1onyfp0X8TLGPi2vHyKYvTbJLQDMPoVCxlYaqY61YnO0/htmlpresent
 calendar https://calendar.google.com/calendar/embed?src=6e7457f79bd70ae2dddb0ec49c13b0c1372c32743eb20e0f514d7e0046f71e3f@group.calendar.google.com
 Calendar - All Day Event https://www.google.com/calendar/event?eid=cG5zN3M0OTBzOHVmaWE5MnRpbGIxYWUwM3MgNmU3NDU3Zjc5YmQ3MGFlMmRkZGIwZWM0OWMxM2IwYzEzNzJjMzI3NDNlYjIwZTBmNTE0ZDdlMDA0NmY3MWUzZkBncm91cC5jYWxlbmRhci5nb29nbGUuY29t
 Calendar - All Day Event https://www.google.com/calendar/event?eid=dDVtcTVyNmpvODBkNmU0ZzJrZzM2a3M2ZTQgNmU3NDU3Zjc5YmQ3MGFlMmRkZGIwZWM0OWMxM2IwYzEzNzJjMzI3NDNlYjIwZTBmNTE0ZDdlMDA0NmY3MWUzZkBncm91cC5jYWxlbmRhci5nb29nbGUuY29t
 Calendar - All Day Event https://www.google.com/calendar/event?eid=ajNwcjFjdmF2OWVhdmgwaWc0bWRqNzEwY2cgNmU3NDU3Zjc5YmQ3MGFlMmRkZGIwZWM0OWMxM2IwYzEzNzJjMzI3NDNlYjIwZTBmNTE0ZDdlMDA0NmY3MWUzZkBncm91cC5jYWxlbmRhci5nb29nbGUuY29t
 Calendar - All Day Event https://www.google.com/calendar/event?eid=aDJqa2hzaWtnbDk2djByZDAxdjFlZmE2bDggNmU3NDU3Zjc5YmQ3MGFlMmRkZGIwZWM0OWMxM2IwYzEzNzJjMzI3NDNlYjIwZTBmNTE0ZDdlMDA0NmY3MWUzZkBncm91cC5jYWxlbmRhci5nb29nbGUuY29t
	-Erin Edwards
----
#REF! 
 target url https://sites.google.com/view/longbeachweddingphotoboothrent/home
 folder top https://drive.google.com/drive/folders/1VBYOHjowyLtpSwmnAOr9ZrVeACThB7bk?usp=sharing
 rss feed https://news.google.com/rss/search?q=photobooth
 folder articles https://drive.google.com/drive/folders/16LJoMCd6_2dhCBL-L9uq_lFVEdoVMJyL?usp=sharing
 folder photos https://drive.google.com/drive/folders/1xH45iVWeUYnPEAbR4dSTH159Tp04HBvc?usp=sharing
 folder pdfs https://drive.google.com/drive/folders/17H3505Itdd7UdkN0hvD7KL7ETKiJ400T?usp=sharing
 folder slides https://drive.google.com/drive/folders/15lUY7DDWw9QzMdSOEORVfiEFbAgdQeRE?usp=sharing
 photo https://drive.google.com/file/d/1PxHw7KxCjm1GrxwjsA3o4veFrDZX3rPO/view?usp=sharing
 photo https://drive.google.com/file/d/1lG-1Vg4l8ztTkCU2Pl1dLqaE8g6cGLlf/view?usp=sharing
 photo https://drive.google.com/file/d/1juBgQIEzg-B1Ed6O5s7PlscMG_dnDyGB/view?usp=sharing
 photo https://drive.google.com/file/d/1vNLzp4wm1b1rb6WiLEJvLPosnepi4v3a/view?usp=sharing
 photo https://drive.google.com/file/d/1GWBg3gEAt8mJvPiLgbOR_SVzG36LFtyb/view?usp=sharing
 spreadsheet https://docs.google.com/spreadsheets/d/13DQ5L4AkXch54CH2KkqJT07lv2IH2UyjkCT4GxNt9BE/edit?usp=sharing
 spreadsheet key https://docs.google.com/spreadsheet/pub?key=13DQ5L4AkXch54CH2KkqJT07lv2IH2UyjkCT4GxNt9BE
 spreadsheet pubhtml https://docs.google.com/spreadsheets/d/13DQ5L4AkXch54CH2KkqJT07lv2IH2UyjkCT4GxNt9BE/pubhtml
 spreadsheet pub https://docs.google.com/spreadsheets/d/13DQ5L4AkXch54CH2KkqJT07lv2IH2UyjkCT4GxNt9BE/pub
 spreadsheet view https://docs.google.com/spreadsheets/d/13DQ5L4AkXch54CH2KkqJT07lv2IH2UyjkCT4GxNt9BE/view
 form https://docs.google.com/forms/d/1OtdQs4Zw9F3lJLWbgAVo6-BlIF55FtladdU-5fVjcAg/edit?usp=sharing
 drawing https://docs.google.com/drawings/d/1-KSyBIZrUkbmQqR3n34D21n5hHEr7vuP0_Arfurqn8U/edit?usp=sharing
 image https://drive.google.com/file/d/1Ub_baxN1yIKa7z6PHbWKiQ5Hv3QmkYdb/view?usp=drivesdk
 image link https://sites.google.com/view/photoboothsouthpasadena/home
	-Erin Edwards</t>
      </text>
    </comment>
  </commentList>
</comments>
</file>

<file path=xl/sharedStrings.xml><?xml version="1.0" encoding="utf-8"?>
<sst xmlns="http://schemas.openxmlformats.org/spreadsheetml/2006/main" count="531" uniqueCount="262">
  <si>
    <t>target url</t>
  </si>
  <si>
    <t>Video photo booth rental Long Beach</t>
  </si>
  <si>
    <t>https://sites.google.com/view/longbeachweddingphotoboothrent/home</t>
  </si>
  <si>
    <t>folder top</t>
  </si>
  <si>
    <t>https://drive.google.com/drive/folders/1VBYOHjowyLtpSwmnAOr9ZrVeACThB7bk?usp=sharing</t>
  </si>
  <si>
    <t>rss feed</t>
  </si>
  <si>
    <t>https://news.google.com/rss/search?q=photobooth</t>
  </si>
  <si>
    <t>folder articles</t>
  </si>
  <si>
    <t>Video photo booth rental Long Beach Articles</t>
  </si>
  <si>
    <t>https://drive.google.com/drive/folders/16LJoMCd6_2dhCBL-L9uq_lFVEdoVMJyL?usp=sharing</t>
  </si>
  <si>
    <t>folder photos</t>
  </si>
  <si>
    <t>Video photo booth rental Long Beach Photos</t>
  </si>
  <si>
    <t>https://drive.google.com/drive/folders/1xH45iVWeUYnPEAbR4dSTH159Tp04HBvc?usp=sharing</t>
  </si>
  <si>
    <t>folder pdfs</t>
  </si>
  <si>
    <t>Video photo booth rental Long Beach PDFs</t>
  </si>
  <si>
    <t>https://drive.google.com/drive/folders/17H3505Itdd7UdkN0hvD7KL7ETKiJ400T?usp=sharing</t>
  </si>
  <si>
    <t>folder slides</t>
  </si>
  <si>
    <t>Video photo booth rental Long Beach Slides</t>
  </si>
  <si>
    <t>https://drive.google.com/drive/folders/15lUY7DDWw9QzMdSOEORVfiEFbAgdQeRE?usp=sharing</t>
  </si>
  <si>
    <t>photo</t>
  </si>
  <si>
    <t>https://drive.google.com/file/d/1PxHw7KxCjm1GrxwjsA3o4veFrDZX3rPO/view?usp=sharing</t>
  </si>
  <si>
    <t>https://drive.google.com/file/d/1lG-1Vg4l8ztTkCU2Pl1dLqaE8g6cGLlf/view?usp=sharing</t>
  </si>
  <si>
    <t>https://drive.google.com/file/d/1juBgQIEzg-B1Ed6O5s7PlscMG_dnDyGB/view?usp=sharing</t>
  </si>
  <si>
    <t>https://drive.google.com/file/d/1vNLzp4wm1b1rb6WiLEJvLPosnepi4v3a/view?usp=sharing</t>
  </si>
  <si>
    <t>https://drive.google.com/file/d/1GWBg3gEAt8mJvPiLgbOR_SVzG36LFtyb/view?usp=sharing</t>
  </si>
  <si>
    <t>spreadsheet</t>
  </si>
  <si>
    <t>https://docs.google.com/spreadsheets/d/13DQ5L4AkXch54CH2KkqJT07lv2IH2UyjkCT4GxNt9BE/edit?usp=sharing</t>
  </si>
  <si>
    <t>spreadsheet key</t>
  </si>
  <si>
    <t>Video photo booth rental Long Beach key</t>
  </si>
  <si>
    <t>https://docs.google.com/spreadsheet/pub?key=13DQ5L4AkXch54CH2KkqJT07lv2IH2UyjkCT4GxNt9BE</t>
  </si>
  <si>
    <t>spreadsheet pubhtml</t>
  </si>
  <si>
    <t>Video photo booth rental Long Beach pubhtml</t>
  </si>
  <si>
    <t>https://docs.google.com/spreadsheets/d/13DQ5L4AkXch54CH2KkqJT07lv2IH2UyjkCT4GxNt9BE/pubhtml</t>
  </si>
  <si>
    <t>spreadsheet pub</t>
  </si>
  <si>
    <t>Video photo booth rental Long Beach pub</t>
  </si>
  <si>
    <t>https://docs.google.com/spreadsheets/d/13DQ5L4AkXch54CH2KkqJT07lv2IH2UyjkCT4GxNt9BE/pub</t>
  </si>
  <si>
    <t>spreadsheet view</t>
  </si>
  <si>
    <t>Video photo booth rental Long Beach view</t>
  </si>
  <si>
    <t>https://docs.google.com/spreadsheets/d/13DQ5L4AkXch54CH2KkqJT07lv2IH2UyjkCT4GxNt9BE/view</t>
  </si>
  <si>
    <t>form</t>
  </si>
  <si>
    <t>https://docs.google.com/forms/d/1OtdQs4Zw9F3lJLWbgAVo6-BlIF55FtladdU-5fVjcAg/edit?usp=sharing</t>
  </si>
  <si>
    <t>drawing</t>
  </si>
  <si>
    <t>https://docs.google.com/drawings/d/1-KSyBIZrUkbmQqR3n34D21n5hHEr7vuP0_Arfurqn8U/edit?usp=sharing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</si>
  <si>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</si>
  <si>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</si>
  <si>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</si>
  <si>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</si>
  <si>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</si>
  <si>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https://sites.google.com/view/photoboothsouthpasadena/home</t>
  </si>
  <si>
    <t>document</t>
  </si>
  <si>
    <t>https://docs.google.com/document/d/1InCh91Je9H_hkebyfvGywXyrdKS5VN-yMXGyQHuoNcY/edit?usp=sharing</t>
  </si>
  <si>
    <t>document pub</t>
  </si>
  <si>
    <t>https://docs.google.com/document/d/1InCh91Je9H_hkebyfvGywXyrdKS5VN-yMXGyQHuoNcY/pub</t>
  </si>
  <si>
    <t>document view</t>
  </si>
  <si>
    <t>https://docs.google.com/document/d/1InCh91Je9H_hkebyfvGywXyrdKS5VN-yMXGyQHuoNcY/view</t>
  </si>
  <si>
    <t>presentation</t>
  </si>
  <si>
    <t>https://docs.google.com/presentation/d/1onyfp0X8TLGPi2vHyKYvTbJLQDMPoVCxlYaqY61YnO0/edit?usp=sharing</t>
  </si>
  <si>
    <t>presentation pub</t>
  </si>
  <si>
    <t>https://docs.google.com/presentation/d/1onyfp0X8TLGPi2vHyKYvTbJLQDMPoVCxlYaqY61YnO0/pub?start=true&amp;loop=true&amp;delayms=3000</t>
  </si>
  <si>
    <t>presentation view</t>
  </si>
  <si>
    <t>https://docs.google.com/presentation/d/1onyfp0X8TLGPi2vHyKYvTbJLQDMPoVCxlYaqY61YnO0/view</t>
  </si>
  <si>
    <t>presentation html</t>
  </si>
  <si>
    <t>Video photo booth rental Long Beach html</t>
  </si>
  <si>
    <t>https://docs.google.com/presentation/d/1onyfp0X8TLGPi2vHyKYvTbJLQDMPoVCxlYaqY61YnO0/htmlpresent</t>
  </si>
  <si>
    <t>calendar</t>
  </si>
  <si>
    <t>Calendar - Video photo booth rental Long Beach</t>
  </si>
  <si>
    <t>https://calendar.google.com/calendar/embed?src=6e7457f79bd70ae2dddb0ec49c13b0c1372c32743eb20e0f514d7e0046f71e3f@group.calendar.google.com</t>
  </si>
  <si>
    <t>Calendar - All Day Event</t>
  </si>
  <si>
    <t>Calendar - Video photo booth rental Long Beach - Event</t>
  </si>
  <si>
    <t>https://www.google.com/calendar/event?eid=cG5zN3M0OTBzOHVmaWE5MnRpbGIxYWUwM3MgNmU3NDU3Zjc5YmQ3MGFlMmRkZGIwZWM0OWMxM2IwYzEzNzJjMzI3NDNlYjIwZTBmNTE0ZDdlMDA0NmY3MWUzZkBncm91cC5jYWxlbmRhci5nb29nbGUuY29t</t>
  </si>
  <si>
    <t>https://www.google.com/calendar/event?eid=dDVtcTVyNmpvODBkNmU0ZzJrZzM2a3M2ZTQgNmU3NDU3Zjc5YmQ3MGFlMmRkZGIwZWM0OWMxM2IwYzEzNzJjMzI3NDNlYjIwZTBmNTE0ZDdlMDA0NmY3MWUzZkBncm91cC5jYWxlbmRhci5nb29nbGUuY29t</t>
  </si>
  <si>
    <t>https://www.google.com/calendar/event?eid=ajNwcjFjdmF2OWVhdmgwaWc0bWRqNzEwY2cgNmU3NDU3Zjc5YmQ3MGFlMmRkZGIwZWM0OWMxM2IwYzEzNzJjMzI3NDNlYjIwZTBmNTE0ZDdlMDA0NmY3MWUzZkBncm91cC5jYWxlbmRhci5nb29nbGUuY29t</t>
  </si>
  <si>
    <t>https://www.google.com/calendar/event?eid=aDJqa2hzaWtnbDk2djByZDAxdjFlZmE2bDggNmU3NDU3Zjc5YmQ3MGFlMmRkZGIwZWM0OWMxM2IwYzEzNzJjMzI3NDNlYjIwZTBmNTE0ZDdlMDA0NmY3MWUzZkBncm91cC5jYWxlbmRhci5nb29nbGUuY29t</t>
  </si>
  <si>
    <t>https://www.google.com/calendar/event?eid=NXJ0dXQ5czRzYmkxMmpxbDdsMG5jM21rb2sgNmU3NDU3Zjc5YmQ3MGFlMmRkZGIwZWM0OWMxM2IwYzEzNzJjMzI3NDNlYjIwZTBmNTE0ZDdlMDA0NmY3MWUzZkBncm91cC5jYWxlbmRhci5nb29nbGUuY29t</t>
  </si>
  <si>
    <t>https://www.google.com/calendar/event?eid=NmF2aWtkbjFvb3MybThwZmlqN3BpZnNrZ2MgNmU3NDU3Zjc5YmQ3MGFlMmRkZGIwZWM0OWMxM2IwYzEzNzJjMzI3NDNlYjIwZTBmNTE0ZDdlMDA0NmY3MWUzZkBncm91cC5jYWxlbmRhci5nb29nbGUuY29t</t>
  </si>
  <si>
    <t>https://www.google.com/calendar/event?eid=ZWxlaWQ1ZGt0MHFxZjByb2JrbmFmYjh1dWsgNmU3NDU3Zjc5YmQ3MGFlMmRkZGIwZWM0OWMxM2IwYzEzNzJjMzI3NDNlYjIwZTBmNTE0ZDdlMDA0NmY3MWUzZkBncm91cC5jYWxlbmRhci5nb29nbGUuY29t</t>
  </si>
  <si>
    <t>https://www.google.com/calendar/event?eid=aTdiOG1sMWY2amQ5bW12NjdndXFubGhubmcgNmU3NDU3Zjc5YmQ3MGFlMmRkZGIwZWM0OWMxM2IwYzEzNzJjMzI3NDNlYjIwZTBmNTE0ZDdlMDA0NmY3MWUzZkBncm91cC5jYWxlbmRhci5nb29nbGUuY29t</t>
  </si>
  <si>
    <t>https://www.google.com/calendar/event?eid=bmlzYnJwbzZkbTZpY2RoOHR0Nmdjb2FvNG8gNmU3NDU3Zjc5YmQ3MGFlMmRkZGIwZWM0OWMxM2IwYzEzNzJjMzI3NDNlYjIwZTBmNTE0ZDdlMDA0NmY3MWUzZkBncm91cC5jYWxlbmRhci5nb29nbGUuY29t</t>
  </si>
  <si>
    <t>https://www.google.com/calendar/event?eid=bG5oMW5ma2VyOW5vdGtuNXM5ZmcyMjlqaWMgNmU3NDU3Zjc5YmQ3MGFlMmRkZGIwZWM0OWMxM2IwYzEzNzJjMzI3NDNlYjIwZTBmNTE0ZDdlMDA0NmY3MWUzZkBncm91cC5jYWxlbmRhci5nb29nbGUuY29t</t>
  </si>
  <si>
    <t>https://www.google.com/calendar/event?eid=YmVob3ByNDN2a2I4dWZ0dGhxMGw0aGc0N2MgNmU3NDU3Zjc5YmQ3MGFlMmRkZGIwZWM0OWMxM2IwYzEzNzJjMzI3NDNlYjIwZTBmNTE0ZDdlMDA0NmY3MWUzZkBncm91cC5jYWxlbmRhci5nb29nbGUuY29t</t>
  </si>
  <si>
    <t>https://www.google.com/calendar/event?eid=MjkxZHR0c2FybWMzOTlzMW9xczkwNzUwMTQgNmU3NDU3Zjc5YmQ3MGFlMmRkZGIwZWM0OWMxM2IwYzEzNzJjMzI3NDNlYjIwZTBmNTE0ZDdlMDA0NmY3MWUzZkBncm91cC5jYWxlbmRhci5nb29nbGUuY29t</t>
  </si>
  <si>
    <t>https://www.google.com/calendar/event?eid=bXRja25ia3FqM2JoZzNrdWYyMHFkYWc4MTQgNmU3NDU3Zjc5YmQ3MGFlMmRkZGIwZWM0OWMxM2IwYzEzNzJjMzI3NDNlYjIwZTBmNTE0ZDdlMDA0NmY3MWUzZkBncm91cC5jYWxlbmRhci5nb29nbGUuY29t</t>
  </si>
  <si>
    <t>https://www.google.com/calendar/event?eid=OThsbWVzc2J1c3BhNGlrZTEyZjQyam5jOWsgNmU3NDU3Zjc5YmQ3MGFlMmRkZGIwZWM0OWMxM2IwYzEzNzJjMzI3NDNlYjIwZTBmNTE0ZDdlMDA0NmY3MWUzZkBncm91cC5jYWxlbmRhci5nb29nbGUuY29t</t>
  </si>
  <si>
    <t>https://www.google.com/calendar/event?eid=c2hvNWZydWJtMHI5YWdkMGh2bzc0MGRwZ3MgNmU3NDU3Zjc5YmQ3MGFlMmRkZGIwZWM0OWMxM2IwYzEzNzJjMzI3NDNlYjIwZTBmNTE0ZDdlMDA0NmY3MWUzZkBncm91cC5jYWxlbmRhci5nb29nbGUuY29t</t>
  </si>
  <si>
    <t>https://www.google.com/calendar/event?eid=bWZ1cnYwYzM4MXQyaWVhajhobmNpYm03NmsgNmU3NDU3Zjc5YmQ3MGFlMmRkZGIwZWM0OWMxM2IwYzEzNzJjMzI3NDNlYjIwZTBmNTE0ZDdlMDA0NmY3MWUzZkBncm91cC5jYWxlbmRhci5nb29nbGUuY29t</t>
  </si>
  <si>
    <t>video</t>
  </si>
  <si>
    <t>https://youtu.be/gg9HqdfCNPU</t>
  </si>
  <si>
    <t>https://youtu.be/oqjwKz3NvlY</t>
  </si>
  <si>
    <t>https://youtu.be/sRroGoy86Gs</t>
  </si>
  <si>
    <t>https://youtu.be/qlzCxiTrIDk</t>
  </si>
  <si>
    <t>https://youtu.be/OcBdfWTa2hE</t>
  </si>
  <si>
    <t>sheet</t>
  </si>
  <si>
    <t>Sheet1</t>
  </si>
  <si>
    <t>https://docs.google.com/spreadsheets/d/13DQ5L4AkXch54CH2KkqJT07lv2IH2UyjkCT4GxNt9BE/edit#gid=0</t>
  </si>
  <si>
    <t>Keywords</t>
  </si>
  <si>
    <t>https://docs.google.com/spreadsheets/d/13DQ5L4AkXch54CH2KkqJT07lv2IH2UyjkCT4GxNt9BE/edit#gid=953090280</t>
  </si>
  <si>
    <t>Content</t>
  </si>
  <si>
    <t>https://docs.google.com/spreadsheets/d/13DQ5L4AkXch54CH2KkqJT07lv2IH2UyjkCT4GxNt9BE/edit#gid=1089970117</t>
  </si>
  <si>
    <t>Calendar Events</t>
  </si>
  <si>
    <t>https://docs.google.com/spreadsheets/d/13DQ5L4AkXch54CH2KkqJT07lv2IH2UyjkCT4GxNt9BE/edit#gid=1816549911</t>
  </si>
  <si>
    <t>RSS Feeds</t>
  </si>
  <si>
    <t>https://docs.google.com/spreadsheets/d/13DQ5L4AkXch54CH2KkqJT07lv2IH2UyjkCT4GxNt9BE/edit#gid=996569280</t>
  </si>
  <si>
    <t>folder HTML</t>
  </si>
  <si>
    <t>Video photo booth rental Long Beach HTML</t>
  </si>
  <si>
    <t>https://drive.google.com/drive/folders/1y0VxF3TeGqI9smrOq_iRol4coZ1LzLLa?usp=sharing</t>
  </si>
  <si>
    <t>HTML</t>
  </si>
  <si>
    <t>Video photo booth rental Long Beach.html</t>
  </si>
  <si>
    <t>https://drive.google.com/file/d/1YknYesaXoBGRbgjZrfTsdq6Yjmti-58Z/view?usp=sharing</t>
  </si>
  <si>
    <t>folder Microsoft Files</t>
  </si>
  <si>
    <t>Video photo booth rental Long Beach MSFT</t>
  </si>
  <si>
    <t>https://drive.google.com/drive/folders/1d0hVmvBvstTqoSrRvR12fueO0ClLR5ho?usp=sharing</t>
  </si>
  <si>
    <t xml:space="preserve">GIF photo booth rental Aliso Viejo    </t>
  </si>
  <si>
    <t>https://docs.google.com/document/d/1xlgPgDmk3Cf75jCtBMv0QzGpIn3GkuN40fpM3nFpiKs/edit?usp=sharing</t>
  </si>
  <si>
    <t>GIF photo booth rental Aliso Viejo     pub</t>
  </si>
  <si>
    <t>https://docs.google.com/document/d/1xlgPgDmk3Cf75jCtBMv0QzGpIn3GkuN40fpM3nFpiKs/pub</t>
  </si>
  <si>
    <t>GIF photo booth rental Aliso Viejo     view</t>
  </si>
  <si>
    <t>https://docs.google.com/document/d/1xlgPgDmk3Cf75jCtBMv0QzGpIn3GkuN40fpM3nFpiKs/view</t>
  </si>
  <si>
    <t>GIF photo booth rental La Palma</t>
  </si>
  <si>
    <t>https://docs.google.com/document/d/1TcWw9mRDC3Z_kbxs8TYKFB01JUNSOey9tRX-Ne3_u84/edit?usp=sharing</t>
  </si>
  <si>
    <t>GIF photo booth rental La Palma pub</t>
  </si>
  <si>
    <t>https://docs.google.com/document/d/1TcWw9mRDC3Z_kbxs8TYKFB01JUNSOey9tRX-Ne3_u84/pub</t>
  </si>
  <si>
    <t>GIF photo booth rental La Palma view</t>
  </si>
  <si>
    <t>https://docs.google.com/document/d/1TcWw9mRDC3Z_kbxs8TYKFB01JUNSOey9tRX-Ne3_u84/view</t>
  </si>
  <si>
    <t>GIF photo booth rental Anaheim</t>
  </si>
  <si>
    <t>https://docs.google.com/document/d/1lOTf1UjaOs1ATV1gWzk5XPood2uPYs1YAJo_0udzTf8/edit?usp=sharing</t>
  </si>
  <si>
    <t>GIF photo booth rental Anaheim pub</t>
  </si>
  <si>
    <t>https://docs.google.com/document/d/1lOTf1UjaOs1ATV1gWzk5XPood2uPYs1YAJo_0udzTf8/pub</t>
  </si>
  <si>
    <t>GIF photo booth rental Anaheim view</t>
  </si>
  <si>
    <t>https://docs.google.com/document/d/1lOTf1UjaOs1ATV1gWzk5XPood2uPYs1YAJo_0udzTf8/view</t>
  </si>
  <si>
    <t>link</t>
  </si>
  <si>
    <t>https://sites.google.com/view/photo-booth-rentals-hollywood-/homeeverlyhills/home</t>
  </si>
  <si>
    <t>https://sites.google.com/view/photoboothrentalslakeforest/home</t>
  </si>
  <si>
    <t>https://sites.google.com/view/newportbeachphotoboothrentals/home</t>
  </si>
  <si>
    <t>https://sites.google.com/view/360videoboothrentallakeforest/video-booth-rental-in-lake-forest</t>
  </si>
  <si>
    <t>https://sites.google.com/view/360-photo-booth-rental-tustin/home</t>
  </si>
  <si>
    <t>GIF photo booth rental Lake Forest</t>
  </si>
  <si>
    <t>https://docs.google.com/document/d/1x77jpiyjGODVYIiV98M8ZdoZAsAOumIA2Mm2MaAy3C8/edit?usp=sharing</t>
  </si>
  <si>
    <t>GIF photo booth rental Lake Forest pub</t>
  </si>
  <si>
    <t>https://docs.google.com/document/d/1x77jpiyjGODVYIiV98M8ZdoZAsAOumIA2Mm2MaAy3C8/pub</t>
  </si>
  <si>
    <t>GIF photo booth rental Lake Forest view</t>
  </si>
  <si>
    <t>https://docs.google.com/document/d/1x77jpiyjGODVYIiV98M8ZdoZAsAOumIA2Mm2MaAy3C8/view</t>
  </si>
  <si>
    <t>GIF photo booth rental Balboa</t>
  </si>
  <si>
    <t>https://docs.google.com/document/d/1N-5xP51yyfxcvWVcgbk3rrfLTqVMrYy4jFU0tY2LZ0E/edit?usp=sharing</t>
  </si>
  <si>
    <t>GIF photo booth rental Balboa pub</t>
  </si>
  <si>
    <t>https://docs.google.com/document/d/1N-5xP51yyfxcvWVcgbk3rrfLTqVMrYy4jFU0tY2LZ0E/pub</t>
  </si>
  <si>
    <t>GIF photo booth rental Balboa view</t>
  </si>
  <si>
    <t>https://docs.google.com/document/d/1N-5xP51yyfxcvWVcgbk3rrfLTqVMrYy4jFU0tY2LZ0E/view</t>
  </si>
  <si>
    <t>GIF photo booth rental Los Alamitos</t>
  </si>
  <si>
    <t>https://docs.google.com/document/d/1ZflYHAZz7JArd4h_TEqxm-0HxQ0D6Vr1RIfpBoBMoTU/edit?usp=sharing</t>
  </si>
  <si>
    <t>GIF photo booth rental Los Alamitos pub</t>
  </si>
  <si>
    <t>https://docs.google.com/document/d/1ZflYHAZz7JArd4h_TEqxm-0HxQ0D6Vr1RIfpBoBMoTU/pub</t>
  </si>
  <si>
    <t>GIF photo booth rental Los Alamitos view</t>
  </si>
  <si>
    <t>https://docs.google.com/document/d/1ZflYHAZz7JArd4h_TEqxm-0HxQ0D6Vr1RIfpBoBMoTU/view</t>
  </si>
  <si>
    <t>GIF photo booth rental Brea</t>
  </si>
  <si>
    <t>https://docs.google.com/document/d/17KHgcKXkRnRULcMRZncn5-VE14c7XGtKWrkX9wJOMM0/edit?usp=sharing</t>
  </si>
  <si>
    <t>GIF photo booth rental Brea pub</t>
  </si>
  <si>
    <t>https://docs.google.com/document/d/17KHgcKXkRnRULcMRZncn5-VE14c7XGtKWrkX9wJOMM0/pub</t>
  </si>
  <si>
    <t>GIF photo booth rental Brea view</t>
  </si>
  <si>
    <t>https://docs.google.com/document/d/17KHgcKXkRnRULcMRZncn5-VE14c7XGtKWrkX9wJOMM0/view</t>
  </si>
  <si>
    <t>GIF photo booth rental Mission Viejo</t>
  </si>
  <si>
    <t>https://docs.google.com/document/d/165WDOEG12vJKNgzE6YDMJ-zycv22gW7st4e37qDu42c/edit?usp=sharing</t>
  </si>
  <si>
    <t>GIF photo booth rental Mission Viejo pub</t>
  </si>
  <si>
    <t>https://docs.google.com/document/d/165WDOEG12vJKNgzE6YDMJ-zycv22gW7st4e37qDu42c/pub</t>
  </si>
  <si>
    <t>GIF photo booth rental Mission Viejo view</t>
  </si>
  <si>
    <t>https://docs.google.com/document/d/165WDOEG12vJKNgzE6YDMJ-zycv22gW7st4e37qDu42c/view</t>
  </si>
  <si>
    <t>GIF photo booth rental Buena Park</t>
  </si>
  <si>
    <t>https://docs.google.com/document/d/1Kisb002NefIEZxMyX6fzHAQIcWdUb6c56vhVps2FQrE/edit?usp=sharing</t>
  </si>
  <si>
    <t>GIF photo booth rental Buena Park pub</t>
  </si>
  <si>
    <t>https://docs.google.com/document/d/1Kisb002NefIEZxMyX6fzHAQIcWdUb6c56vhVps2FQrE/pub</t>
  </si>
  <si>
    <t>GIF photo booth rental Buena Park view</t>
  </si>
  <si>
    <t>https://docs.google.com/document/d/1Kisb002NefIEZxMyX6fzHAQIcWdUb6c56vhVps2FQrE/view</t>
  </si>
  <si>
    <t>GIF photo booth rental Monarch Beach</t>
  </si>
  <si>
    <t>https://docs.google.com/document/d/1S17bXs93Q-eFHepMYSfrAi_3S2EQHzpnZqQ1P6QmqZc/edit?usp=sharing</t>
  </si>
  <si>
    <t>GIF photo booth rental Monarch Beach pub</t>
  </si>
  <si>
    <t>https://docs.google.com/document/d/1S17bXs93Q-eFHepMYSfrAi_3S2EQHzpnZqQ1P6QmqZc/pub</t>
  </si>
  <si>
    <t>GIF photo booth rental Monarch Beach view</t>
  </si>
  <si>
    <t>https://docs.google.com/document/d/1S17bXs93Q-eFHepMYSfrAi_3S2EQHzpnZqQ1P6QmqZc/view</t>
  </si>
  <si>
    <t xml:space="preserve">GIF photo booth rental Costa Mesa    </t>
  </si>
  <si>
    <t>https://docs.google.com/document/d/1FtoeDvfipxifj-4a5AeH-wQ9_KUlafijUj-tR1ZNyWk/edit?usp=sharing</t>
  </si>
  <si>
    <t>GIF photo booth rental Costa Mesa     pub</t>
  </si>
  <si>
    <t>https://docs.google.com/document/d/1FtoeDvfipxifj-4a5AeH-wQ9_KUlafijUj-tR1ZNyWk/pub</t>
  </si>
  <si>
    <t>GIF photo booth rental Costa Mesa     view</t>
  </si>
  <si>
    <t>https://docs.google.com/document/d/1FtoeDvfipxifj-4a5AeH-wQ9_KUlafijUj-tR1ZNyWk/view</t>
  </si>
  <si>
    <t>GIF photo booth rental Newport Beach</t>
  </si>
  <si>
    <t>https://docs.google.com/document/d/1MLg4l_fWly-1L7BtcMwfeRwYidMR_78aB-F9m-wEWnw/edit?usp=sharing</t>
  </si>
  <si>
    <t>GIF photo booth rental Newport Beach pub</t>
  </si>
  <si>
    <t>https://docs.google.com/document/d/1MLg4l_fWly-1L7BtcMwfeRwYidMR_78aB-F9m-wEWnw/pub</t>
  </si>
  <si>
    <t>GIF photo booth rental Newport Beach view</t>
  </si>
  <si>
    <t>https://docs.google.com/document/d/1MLg4l_fWly-1L7BtcMwfeRwYidMR_78aB-F9m-wEWnw/view</t>
  </si>
  <si>
    <t>GIF photo booth rental Corona Del Mar</t>
  </si>
  <si>
    <t>https://docs.google.com/document/d/1Gz-UMFhRux9VA9vhb1HUOz0TnP32l-H4sVs-wwYbU60/edit?usp=sharing</t>
  </si>
  <si>
    <t>GIF photo booth rental Corona Del Mar pub</t>
  </si>
  <si>
    <t>https://docs.google.com/document/d/1Gz-UMFhRux9VA9vhb1HUOz0TnP32l-H4sVs-wwYbU60/pub</t>
  </si>
  <si>
    <t>GIF photo booth rental Corona Del Mar view</t>
  </si>
  <si>
    <t>https://docs.google.com/document/d/1Gz-UMFhRux9VA9vhb1HUOz0TnP32l-H4sVs-wwYbU60/view</t>
  </si>
  <si>
    <t>GIF photo booth rental Newport Coast</t>
  </si>
  <si>
    <t>https://docs.google.com/document/d/15fhMXwGPeS0B2fX-KEbh9Tmn3VPqrFfYJI_Z6XZnLZ4/edit?usp=sharing</t>
  </si>
  <si>
    <t>GIF photo booth rental Newport Coast pub</t>
  </si>
  <si>
    <t>https://docs.google.com/document/d/15fhMXwGPeS0B2fX-KEbh9Tmn3VPqrFfYJI_Z6XZnLZ4/pub</t>
  </si>
  <si>
    <t>GIF photo booth rental Newport Coast view</t>
  </si>
  <si>
    <t>https://docs.google.com/document/d/15fhMXwGPeS0B2fX-KEbh9Tmn3VPqrFfYJI_Z6XZnLZ4/view</t>
  </si>
  <si>
    <t>GIF photo booth rental Coto de Caza</t>
  </si>
  <si>
    <t>https://docs.google.com/document/d/1r2SMkjd5vH3O0r9TvMh7Z7Aq7p3Dd0Rc4z6nCKagDjQ/edit?usp=sharing</t>
  </si>
  <si>
    <t>GIF photo booth rental Coto de Caza pub</t>
  </si>
  <si>
    <t>https://docs.google.com/document/d/1r2SMkjd5vH3O0r9TvMh7Z7Aq7p3Dd0Rc4z6nCKagDjQ/pub</t>
  </si>
  <si>
    <t>GIF photo booth rental Coto de Caza view</t>
  </si>
  <si>
    <t>https://docs.google.com/document/d/1r2SMkjd5vH3O0r9TvMh7Z7Aq7p3Dd0Rc4z6nCKagDjQ/view</t>
  </si>
  <si>
    <t>GIF photo booth rental Orange</t>
  </si>
  <si>
    <t>https://docs.google.com/document/d/1ySj8MC3B2d-eZxoQyzUJ__XMSphYL19GAYK_kEsZs80/edit?usp=sharing</t>
  </si>
  <si>
    <t>GIF photo booth rental Orange pub</t>
  </si>
  <si>
    <t>https://docs.google.com/document/d/1ySj8MC3B2d-eZxoQyzUJ__XMSphYL19GAYK_kEsZs80/pub</t>
  </si>
  <si>
    <t>GIF photo booth rental Orange view</t>
  </si>
  <si>
    <t>https://docs.google.com/document/d/1ySj8MC3B2d-eZxoQyzUJ__XMSphYL19GAYK_kEsZs80/view</t>
  </si>
  <si>
    <t xml:space="preserve">GIF photo booth rental Cypress    </t>
  </si>
  <si>
    <t>https://docs.google.com/document/d/11Xw61Ohk_wuHXaOAb5Rv5zweIogDUd5H-xUX1gQfbN8/edit?usp=sharing</t>
  </si>
  <si>
    <t>GIF photo booth rental Cypress     pub</t>
  </si>
  <si>
    <t>https://docs.google.com/document/d/11Xw61Ohk_wuHXaOAb5Rv5zweIogDUd5H-xUX1gQfbN8/pub</t>
  </si>
  <si>
    <t>GIF photo booth rental Cypress     view</t>
  </si>
  <si>
    <t>https://docs.google.com/document/d/11Xw61Ohk_wuHXaOAb5Rv5zweIogDUd5H-xUX1gQfbN8/view</t>
  </si>
  <si>
    <t>GIF photo booth rental Placentia</t>
  </si>
  <si>
    <t>https://docs.google.com/document/d/1mupIBUGWwoV3Ux_ISexNR90QmeGTGZHiHABFdeTJKhk/edit?usp=sharing</t>
  </si>
  <si>
    <t>GIF photo booth rental Placentia pub</t>
  </si>
  <si>
    <t>https://docs.google.com/document/d/1mupIBUGWwoV3Ux_ISexNR90QmeGTGZHiHABFdeTJKhk/pub</t>
  </si>
  <si>
    <t>GIF photo booth rental Placentia view</t>
  </si>
  <si>
    <t>https://docs.google.com/document/d/1mupIBUGWwoV3Ux_ISexNR90QmeGTGZHiHABFdeTJKhk/view</t>
  </si>
  <si>
    <t>GIF photo booth rental Dana Point</t>
  </si>
  <si>
    <t>https://docs.google.com/document/d/1M_MllLGQeSRsMINEJy3xH6nrNLyhJgKVpe--iAL2SCo/edit?usp=sharing</t>
  </si>
  <si>
    <t>GIF photo booth rental Dana Point pub</t>
  </si>
  <si>
    <t>https://docs.google.com/document/d/1M_MllLGQeSRsMINEJy3xH6nrNLyhJgKVpe--iAL2SCo/pub</t>
  </si>
  <si>
    <t>GIF photo booth rental Dana Point view</t>
  </si>
  <si>
    <t>https://docs.google.com/document/d/1M_MllLGQeSRsMINEJy3xH6nrNLyhJgKVpe--iAL2SCo/view</t>
  </si>
  <si>
    <t>GIF photo booth rental Portola Hills</t>
  </si>
  <si>
    <t>https://docs.google.com/document/d/19aZg9VzL9HIbUP4nfYPGI9VQDxUTOUklWwbmJpnIIFg/edit?usp=sharing</t>
  </si>
  <si>
    <t>GIF photo booth rental Portola Hills pub</t>
  </si>
  <si>
    <t>https://docs.google.com/document/d/19aZg9VzL9HIbUP4nfYPGI9VQDxUTOUklWwbmJpnIIFg/pub</t>
  </si>
  <si>
    <t>GIF photo booth rental Portola Hills view</t>
  </si>
  <si>
    <t>https://docs.google.com/document/d/19aZg9VzL9HIbUP4nfYPGI9VQDxUTOUklWwbmJpnIIFg/view</t>
  </si>
  <si>
    <t>comment</t>
  </si>
  <si>
    <t>https://docs.google.com/spreadsheets/d/13DQ5L4AkXch54CH2KkqJT07lv2IH2UyjkCT4GxNt9BE/edit?disco=AAABSR5rvJM</t>
  </si>
  <si>
    <t>https://docs.google.com/drawings/d/1-KSyBIZrUkbmQqR3n34D21n5hHEr7vuP0_Arfurqn8U/edit?disco=AAABSXt1EZE</t>
  </si>
  <si>
    <t>https://docs.google.com/document/d/19aZg9VzL9HIbUP4nfYPGI9VQDxUTOUklWwbmJpnIIFg/edit?disco=AAABOsglKpo</t>
  </si>
  <si>
    <t>https://docs.google.com/document/d/1M_MllLGQeSRsMINEJy3xH6nrNLyhJgKVpe--iAL2SCo/edit?disco=AAABOsRb2Qo</t>
  </si>
  <si>
    <t>https://docs.google.com/document/d/1mupIBUGWwoV3Ux_ISexNR90QmeGTGZHiHABFdeTJKhk/edit?disco=AAABSPppm2Q</t>
  </si>
  <si>
    <t>https://docs.google.com/document/d/11Xw61Ohk_wuHXaOAb5Rv5zweIogDUd5H-xUX1gQfbN8/edit?disco=AAABSQMtMMc</t>
  </si>
  <si>
    <t>https://docs.google.com/document/d/1ySj8MC3B2d-eZxoQyzUJ__XMSphYL19GAYK_kEsZs80/edit?disco=AAABSP01IyU</t>
  </si>
  <si>
    <t>https://docs.google.com/document/d/1r2SMkjd5vH3O0r9TvMh7Z7Aq7p3Dd0Rc4z6nCKagDjQ/edit?disco=AAABRzvscHY</t>
  </si>
  <si>
    <t>https://docs.google.com/document/d/15fhMXwGPeS0B2fX-KEbh9Tmn3VPqrFfYJI_Z6XZnLZ4/edit?disco=AAABSWY-ckU</t>
  </si>
  <si>
    <t>https://docs.google.com/document/d/1Gz-UMFhRux9VA9vhb1HUOz0TnP32l-H4sVs-wwYbU60/edit?disco=AAABR1zPpOU</t>
  </si>
  <si>
    <t>https://docs.google.com/document/d/1MLg4l_fWly-1L7BtcMwfeRwYidMR_78aB-F9m-wEWnw/edit?disco=AAABSPnTEn4</t>
  </si>
  <si>
    <t>https://docs.google.com/document/d/1FtoeDvfipxifj-4a5AeH-wQ9_KUlafijUj-tR1ZNyWk/edit?disco=AAABSSVrdkg</t>
  </si>
  <si>
    <t>https://docs.google.com/document/d/1S17bXs93Q-eFHepMYSfrAi_3S2EQHzpnZqQ1P6QmqZc/edit?disco=AAABSQG-GC4</t>
  </si>
  <si>
    <t>https://docs.google.com/document/d/1Kisb002NefIEZxMyX6fzHAQIcWdUb6c56vhVps2FQrE/edit?disco=AAABSQCoqww</t>
  </si>
  <si>
    <t>https://docs.google.com/document/d/165WDOEG12vJKNgzE6YDMJ-zycv22gW7st4e37qDu42c/edit?disco=AAABSQzFBqo</t>
  </si>
  <si>
    <t>https://docs.google.com/document/d/17KHgcKXkRnRULcMRZncn5-VE14c7XGtKWrkX9wJOMM0/edit?disco=AAABSQa_AHs</t>
  </si>
  <si>
    <t>https://docs.google.com/document/d/1ZflYHAZz7JArd4h_TEqxm-0HxQ0D6Vr1RIfpBoBMoTU/edit?disco=AAABSRo6rvA</t>
  </si>
  <si>
    <t>https://docs.google.com/document/d/1N-5xP51yyfxcvWVcgbk3rrfLTqVMrYy4jFU0tY2LZ0E/edit?disco=AAABSRuZwV4</t>
  </si>
  <si>
    <t>https://docs.google.com/document/d/1x77jpiyjGODVYIiV98M8ZdoZAsAOumIA2Mm2MaAy3C8/edit?disco=AAABSSJ4ORY</t>
  </si>
  <si>
    <t>https://docs.google.com/document/d/1lOTf1UjaOs1ATV1gWzk5XPood2uPYs1YAJo_0udzTf8/edit?disco=AAABSSKfTpc</t>
  </si>
  <si>
    <t>https://docs.google.com/document/d/1TcWw9mRDC3Z_kbxs8TYKFB01JUNSOey9tRX-Ne3_u84/edit?disco=AAABSSY4MN0</t>
  </si>
  <si>
    <t>https://docs.google.com/document/d/1xlgPgDmk3Cf75jCtBMv0QzGpIn3GkuN40fpM3nFpiKs/edit?disco=AAABSPtUCnk</t>
  </si>
  <si>
    <t>https://docs.google.com/document/d/1InCh91Je9H_hkebyfvGywXyrdKS5VN-yMXGyQHuoNcY/edit?disco=AAABSPGVhaQ</t>
  </si>
  <si>
    <t>https://docs.google.com/presentation/d/1onyfp0X8TLGPi2vHyKYvTbJLQDMPoVCxlYaqY61YnO0/edit?disco=AAABSRYJyfM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</si>
</sst>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bG5oMW5ma2VyOW5vdGtuNXM5ZmcyMjlqaWMgNmU3NDU3Zjc5YmQ3MGFlMmRkZGIwZWM0OWMxM2IwYzEzNzJjMzI3NDNlYjIwZTBmNTE0ZDdlMDA0NmY3MWUzZkBncm91cC5jYWxlbmRhci5nb29nbGUuY29t" TargetMode="External"/><Relationship Id="rId42" Type="http://schemas.openxmlformats.org/officeDocument/2006/relationships/hyperlink" Target="https://www.google.com/calendar/event?eid=MjkxZHR0c2FybWMzOTlzMW9xczkwNzUwMTQgNmU3NDU3Zjc5YmQ3MGFlMmRkZGIwZWM0OWMxM2IwYzEzNzJjMzI3NDNlYjIwZTBmNTE0ZDdlMDA0NmY3MWUzZkBncm91cC5jYWxlbmRhci5nb29nbGUuY29t" TargetMode="External"/><Relationship Id="rId41" Type="http://schemas.openxmlformats.org/officeDocument/2006/relationships/hyperlink" Target="https://www.google.com/calendar/event?eid=YmVob3ByNDN2a2I4dWZ0dGhxMGw0aGc0N2MgNmU3NDU3Zjc5YmQ3MGFlMmRkZGIwZWM0OWMxM2IwYzEzNzJjMzI3NDNlYjIwZTBmNTE0ZDdlMDA0NmY3MWUzZkBncm91cC5jYWxlbmRhci5nb29nbGUuY29t" TargetMode="External"/><Relationship Id="rId44" Type="http://schemas.openxmlformats.org/officeDocument/2006/relationships/hyperlink" Target="https://www.google.com/calendar/event?eid=OThsbWVzc2J1c3BhNGlrZTEyZjQyam5jOWsgNmU3NDU3Zjc5YmQ3MGFlMmRkZGIwZWM0OWMxM2IwYzEzNzJjMzI3NDNlYjIwZTBmNTE0ZDdlMDA0NmY3MWUzZkBncm91cC5jYWxlbmRhci5nb29nbGUuY29t" TargetMode="External"/><Relationship Id="rId43" Type="http://schemas.openxmlformats.org/officeDocument/2006/relationships/hyperlink" Target="https://www.google.com/calendar/event?eid=bXRja25ia3FqM2JoZzNrdWYyMHFkYWc4MTQgNmU3NDU3Zjc5YmQ3MGFlMmRkZGIwZWM0OWMxM2IwYzEzNzJjMzI3NDNlYjIwZTBmNTE0ZDdlMDA0NmY3MWUzZkBncm91cC5jYWxlbmRhci5nb29nbGUuY29t" TargetMode="External"/><Relationship Id="rId46" Type="http://schemas.openxmlformats.org/officeDocument/2006/relationships/hyperlink" Target="https://www.google.com/calendar/event?eid=bWZ1cnYwYzM4MXQyaWVhajhobmNpYm03NmsgNmU3NDU3Zjc5YmQ3MGFlMmRkZGIwZWM0OWMxM2IwYzEzNzJjMzI3NDNlYjIwZTBmNTE0ZDdlMDA0NmY3MWUzZkBncm91cC5jYWxlbmRhci5nb29nbGUuY29t" TargetMode="External"/><Relationship Id="rId45" Type="http://schemas.openxmlformats.org/officeDocument/2006/relationships/hyperlink" Target="https://www.google.com/calendar/event?eid=c2hvNWZydWJtMHI5YWdkMGh2bzc0MGRwZ3MgNmU3NDU3Zjc5YmQ3MGFlMmRkZGIwZWM0OWMxM2IwYzEzNzJjMzI3NDNlYjIwZTBmNTE0ZDdlMDA0NmY3MWUzZkBncm91cC5jYWxlbmRhci5nb29nbGUuY29t" TargetMode="External"/><Relationship Id="rId107" Type="http://schemas.openxmlformats.org/officeDocument/2006/relationships/hyperlink" Target="https://docs.google.com/document/d/1FtoeDvfipxifj-4a5AeH-wQ9_KUlafijUj-tR1ZNyWk/view" TargetMode="External"/><Relationship Id="rId106" Type="http://schemas.openxmlformats.org/officeDocument/2006/relationships/hyperlink" Target="https://docs.google.com/document/d/1FtoeDvfipxifj-4a5AeH-wQ9_KUlafijUj-tR1ZNyWk/pub" TargetMode="External"/><Relationship Id="rId105" Type="http://schemas.openxmlformats.org/officeDocument/2006/relationships/hyperlink" Target="https://docs.google.com/document/d/1FtoeDvfipxifj-4a5AeH-wQ9_KUlafijUj-tR1ZNyWk/edit?usp=sharing" TargetMode="External"/><Relationship Id="rId104" Type="http://schemas.openxmlformats.org/officeDocument/2006/relationships/hyperlink" Target="https://docs.google.com/document/d/1S17bXs93Q-eFHepMYSfrAi_3S2EQHzpnZqQ1P6QmqZc/view" TargetMode="External"/><Relationship Id="rId109" Type="http://schemas.openxmlformats.org/officeDocument/2006/relationships/hyperlink" Target="https://docs.google.com/document/d/1MLg4l_fWly-1L7BtcMwfeRwYidMR_78aB-F9m-wEWnw/pub" TargetMode="External"/><Relationship Id="rId108" Type="http://schemas.openxmlformats.org/officeDocument/2006/relationships/hyperlink" Target="https://docs.google.com/document/d/1MLg4l_fWly-1L7BtcMwfeRwYidMR_78aB-F9m-wEWnw/edit?usp=sharing" TargetMode="External"/><Relationship Id="rId48" Type="http://schemas.openxmlformats.org/officeDocument/2006/relationships/hyperlink" Target="https://youtu.be/oqjwKz3NvlY" TargetMode="External"/><Relationship Id="rId47" Type="http://schemas.openxmlformats.org/officeDocument/2006/relationships/hyperlink" Target="https://youtu.be/gg9HqdfCNPU" TargetMode="External"/><Relationship Id="rId49" Type="http://schemas.openxmlformats.org/officeDocument/2006/relationships/hyperlink" Target="https://youtu.be/sRroGoy86Gs" TargetMode="External"/><Relationship Id="rId103" Type="http://schemas.openxmlformats.org/officeDocument/2006/relationships/hyperlink" Target="https://docs.google.com/document/d/1S17bXs93Q-eFHepMYSfrAi_3S2EQHzpnZqQ1P6QmqZc/pub" TargetMode="External"/><Relationship Id="rId102" Type="http://schemas.openxmlformats.org/officeDocument/2006/relationships/hyperlink" Target="https://docs.google.com/document/d/1S17bXs93Q-eFHepMYSfrAi_3S2EQHzpnZqQ1P6QmqZc/edit?usp=sharing" TargetMode="External"/><Relationship Id="rId101" Type="http://schemas.openxmlformats.org/officeDocument/2006/relationships/hyperlink" Target="https://sites.google.com/view/360-photo-booth-rental-tustin/home" TargetMode="External"/><Relationship Id="rId100" Type="http://schemas.openxmlformats.org/officeDocument/2006/relationships/hyperlink" Target="https://sites.google.com/view/360videoboothrentallakeforest/video-booth-rental-in-lake-forest" TargetMode="External"/><Relationship Id="rId31" Type="http://schemas.openxmlformats.org/officeDocument/2006/relationships/hyperlink" Target="https://www.google.com/calendar/event?eid=cG5zN3M0OTBzOHVmaWE5MnRpbGIxYWUwM3MgNmU3NDU3Zjc5YmQ3MGFlMmRkZGIwZWM0OWMxM2IwYzEzNzJjMzI3NDNlYjIwZTBmNTE0ZDdlMDA0NmY3MWUzZkBncm91cC5jYWxlbmRhci5nb29nbGUuY29t" TargetMode="External"/><Relationship Id="rId30" Type="http://schemas.openxmlformats.org/officeDocument/2006/relationships/hyperlink" Target="https://calendar.google.com/calendar/embed?src=6e7457f79bd70ae2dddb0ec49c13b0c1372c32743eb20e0f514d7e0046f71e3f@group.calendar.google.com" TargetMode="External"/><Relationship Id="rId33" Type="http://schemas.openxmlformats.org/officeDocument/2006/relationships/hyperlink" Target="https://www.google.com/calendar/event?eid=ajNwcjFjdmF2OWVhdmgwaWc0bWRqNzEwY2cgNmU3NDU3Zjc5YmQ3MGFlMmRkZGIwZWM0OWMxM2IwYzEzNzJjMzI3NDNlYjIwZTBmNTE0ZDdlMDA0NmY3MWUzZkBncm91cC5jYWxlbmRhci5nb29nbGUuY29t" TargetMode="External"/><Relationship Id="rId32" Type="http://schemas.openxmlformats.org/officeDocument/2006/relationships/hyperlink" Target="https://www.google.com/calendar/event?eid=dDVtcTVyNmpvODBkNmU0ZzJrZzM2a3M2ZTQgNmU3NDU3Zjc5YmQ3MGFlMmRkZGIwZWM0OWMxM2IwYzEzNzJjMzI3NDNlYjIwZTBmNTE0ZDdlMDA0NmY3MWUzZkBncm91cC5jYWxlbmRhci5nb29nbGUuY29t" TargetMode="External"/><Relationship Id="rId35" Type="http://schemas.openxmlformats.org/officeDocument/2006/relationships/hyperlink" Target="https://www.google.com/calendar/event?eid=NXJ0dXQ5czRzYmkxMmpxbDdsMG5jM21rb2sgNmU3NDU3Zjc5YmQ3MGFlMmRkZGIwZWM0OWMxM2IwYzEzNzJjMzI3NDNlYjIwZTBmNTE0ZDdlMDA0NmY3MWUzZkBncm91cC5jYWxlbmRhci5nb29nbGUuY29t" TargetMode="External"/><Relationship Id="rId34" Type="http://schemas.openxmlformats.org/officeDocument/2006/relationships/hyperlink" Target="https://www.google.com/calendar/event?eid=aDJqa2hzaWtnbDk2djByZDAxdjFlZmE2bDggNmU3NDU3Zjc5YmQ3MGFlMmRkZGIwZWM0OWMxM2IwYzEzNzJjMzI3NDNlYjIwZTBmNTE0ZDdlMDA0NmY3MWUzZkBncm91cC5jYWxlbmRhci5nb29nbGUuY29t" TargetMode="External"/><Relationship Id="rId180" Type="http://schemas.openxmlformats.org/officeDocument/2006/relationships/vmlDrawing" Target="../drawings/vmlDrawing1.vml"/><Relationship Id="rId37" Type="http://schemas.openxmlformats.org/officeDocument/2006/relationships/hyperlink" Target="https://www.google.com/calendar/event?eid=ZWxlaWQ1ZGt0MHFxZjByb2JrbmFmYjh1dWsgNmU3NDU3Zjc5YmQ3MGFlMmRkZGIwZWM0OWMxM2IwYzEzNzJjMzI3NDNlYjIwZTBmNTE0ZDdlMDA0NmY3MWUzZkBncm91cC5jYWxlbmRhci5nb29nbGUuY29t" TargetMode="External"/><Relationship Id="rId176" Type="http://schemas.openxmlformats.org/officeDocument/2006/relationships/hyperlink" Target="https://docs.google.com/document/d/1xlgPgDmk3Cf75jCtBMv0QzGpIn3GkuN40fpM3nFpiKs/edit?disco=AAABSPtUCnk" TargetMode="External"/><Relationship Id="rId36" Type="http://schemas.openxmlformats.org/officeDocument/2006/relationships/hyperlink" Target="https://www.google.com/calendar/event?eid=NmF2aWtkbjFvb3MybThwZmlqN3BpZnNrZ2MgNmU3NDU3Zjc5YmQ3MGFlMmRkZGIwZWM0OWMxM2IwYzEzNzJjMzI3NDNlYjIwZTBmNTE0ZDdlMDA0NmY3MWUzZkBncm91cC5jYWxlbmRhci5nb29nbGUuY29t" TargetMode="External"/><Relationship Id="rId175" Type="http://schemas.openxmlformats.org/officeDocument/2006/relationships/hyperlink" Target="https://docs.google.com/document/d/1TcWw9mRDC3Z_kbxs8TYKFB01JUNSOey9tRX-Ne3_u84/edit?disco=AAABSSY4MN0" TargetMode="External"/><Relationship Id="rId39" Type="http://schemas.openxmlformats.org/officeDocument/2006/relationships/hyperlink" Target="https://www.google.com/calendar/event?eid=bmlzYnJwbzZkbTZpY2RoOHR0Nmdjb2FvNG8gNmU3NDU3Zjc5YmQ3MGFlMmRkZGIwZWM0OWMxM2IwYzEzNzJjMzI3NDNlYjIwZTBmNTE0ZDdlMDA0NmY3MWUzZkBncm91cC5jYWxlbmRhci5nb29nbGUuY29t" TargetMode="External"/><Relationship Id="rId174" Type="http://schemas.openxmlformats.org/officeDocument/2006/relationships/hyperlink" Target="https://docs.google.com/document/d/1lOTf1UjaOs1ATV1gWzk5XPood2uPYs1YAJo_0udzTf8/edit?disco=AAABSSKfTpc" TargetMode="External"/><Relationship Id="rId38" Type="http://schemas.openxmlformats.org/officeDocument/2006/relationships/hyperlink" Target="https://www.google.com/calendar/event?eid=aTdiOG1sMWY2amQ5bW12NjdndXFubGhubmcgNmU3NDU3Zjc5YmQ3MGFlMmRkZGIwZWM0OWMxM2IwYzEzNzJjMzI3NDNlYjIwZTBmNTE0ZDdlMDA0NmY3MWUzZkBncm91cC5jYWxlbmRhci5nb29nbGUuY29t" TargetMode="External"/><Relationship Id="rId173" Type="http://schemas.openxmlformats.org/officeDocument/2006/relationships/hyperlink" Target="https://docs.google.com/document/d/1x77jpiyjGODVYIiV98M8ZdoZAsAOumIA2Mm2MaAy3C8/edit?disco=AAABSSJ4ORY" TargetMode="External"/><Relationship Id="rId179" Type="http://schemas.openxmlformats.org/officeDocument/2006/relationships/drawing" Target="../drawings/drawing1.xml"/><Relationship Id="rId178" Type="http://schemas.openxmlformats.org/officeDocument/2006/relationships/hyperlink" Target="https://docs.google.com/presentation/d/1onyfp0X8TLGPi2vHyKYvTbJLQDMPoVCxlYaqY61YnO0/edit?disco=AAABSRYJyfM" TargetMode="External"/><Relationship Id="rId177" Type="http://schemas.openxmlformats.org/officeDocument/2006/relationships/hyperlink" Target="https://docs.google.com/document/d/1InCh91Je9H_hkebyfvGywXyrdKS5VN-yMXGyQHuoNcY/edit?disco=AAABSPGVhaQ" TargetMode="External"/><Relationship Id="rId20" Type="http://schemas.openxmlformats.org/officeDocument/2006/relationships/hyperlink" Target="https://docs.google.com/drawings/d/1-KSyBIZrUkbmQqR3n34D21n5hHEr7vuP0_Arfurqn8U/edit?usp=sharing" TargetMode="External"/><Relationship Id="rId22" Type="http://schemas.openxmlformats.org/officeDocument/2006/relationships/hyperlink" Target="https://sites.google.com/view/photoboothsouthpasadena/home" TargetMode="External"/><Relationship Id="rId21" Type="http://schemas.openxmlformats.org/officeDocument/2006/relationships/hyperlink" Target="https://drive.google.com/file/d/1Ub_baxN1yIKa7z6PHbWKiQ5Hv3QmkYdb/view?usp=drivesdk" TargetMode="External"/><Relationship Id="rId24" Type="http://schemas.openxmlformats.org/officeDocument/2006/relationships/hyperlink" Target="https://docs.google.com/document/d/1InCh91Je9H_hkebyfvGywXyrdKS5VN-yMXGyQHuoNcY/pub" TargetMode="External"/><Relationship Id="rId23" Type="http://schemas.openxmlformats.org/officeDocument/2006/relationships/hyperlink" Target="https://docs.google.com/document/d/1InCh91Je9H_hkebyfvGywXyrdKS5VN-yMXGyQHuoNcY/edit?usp=sharing" TargetMode="External"/><Relationship Id="rId129" Type="http://schemas.openxmlformats.org/officeDocument/2006/relationships/hyperlink" Target="https://sites.google.com/view/360-photo-booth-rental-tustin/home" TargetMode="External"/><Relationship Id="rId128" Type="http://schemas.openxmlformats.org/officeDocument/2006/relationships/hyperlink" Target="https://sites.google.com/view/360videoboothrentallakeforest/video-booth-rental-in-lake-forest" TargetMode="External"/><Relationship Id="rId127" Type="http://schemas.openxmlformats.org/officeDocument/2006/relationships/hyperlink" Target="https://sites.google.com/view/newportbeachphotoboothrentals/home" TargetMode="External"/><Relationship Id="rId126" Type="http://schemas.openxmlformats.org/officeDocument/2006/relationships/hyperlink" Target="https://sites.google.com/view/photoboothrentalslakeforest/home" TargetMode="External"/><Relationship Id="rId26" Type="http://schemas.openxmlformats.org/officeDocument/2006/relationships/hyperlink" Target="https://docs.google.com/presentation/d/1onyfp0X8TLGPi2vHyKYvTbJLQDMPoVCxlYaqY61YnO0/edit?usp=sharing" TargetMode="External"/><Relationship Id="rId121" Type="http://schemas.openxmlformats.org/officeDocument/2006/relationships/hyperlink" Target="https://docs.google.com/document/d/15fhMXwGPeS0B2fX-KEbh9Tmn3VPqrFfYJI_Z6XZnLZ4/view" TargetMode="External"/><Relationship Id="rId25" Type="http://schemas.openxmlformats.org/officeDocument/2006/relationships/hyperlink" Target="https://docs.google.com/document/d/1InCh91Je9H_hkebyfvGywXyrdKS5VN-yMXGyQHuoNcY/view" TargetMode="External"/><Relationship Id="rId120" Type="http://schemas.openxmlformats.org/officeDocument/2006/relationships/hyperlink" Target="https://docs.google.com/document/d/15fhMXwGPeS0B2fX-KEbh9Tmn3VPqrFfYJI_Z6XZnLZ4/pub" TargetMode="External"/><Relationship Id="rId28" Type="http://schemas.openxmlformats.org/officeDocument/2006/relationships/hyperlink" Target="https://docs.google.com/presentation/d/1onyfp0X8TLGPi2vHyKYvTbJLQDMPoVCxlYaqY61YnO0/view" TargetMode="External"/><Relationship Id="rId27" Type="http://schemas.openxmlformats.org/officeDocument/2006/relationships/hyperlink" Target="https://docs.google.com/presentation/d/1onyfp0X8TLGPi2vHyKYvTbJLQDMPoVCxlYaqY61YnO0/pub?start=true&amp;loop=true&amp;delayms=3000" TargetMode="External"/><Relationship Id="rId125" Type="http://schemas.openxmlformats.org/officeDocument/2006/relationships/hyperlink" Target="https://sites.google.com/view/photo-booth-rentals-hollywood-/homeeverlyhills/home" TargetMode="External"/><Relationship Id="rId29" Type="http://schemas.openxmlformats.org/officeDocument/2006/relationships/hyperlink" Target="https://docs.google.com/presentation/d/1onyfp0X8TLGPi2vHyKYvTbJLQDMPoVCxlYaqY61YnO0/htmlpresent" TargetMode="External"/><Relationship Id="rId124" Type="http://schemas.openxmlformats.org/officeDocument/2006/relationships/hyperlink" Target="https://docs.google.com/document/d/1r2SMkjd5vH3O0r9TvMh7Z7Aq7p3Dd0Rc4z6nCKagDjQ/view" TargetMode="External"/><Relationship Id="rId123" Type="http://schemas.openxmlformats.org/officeDocument/2006/relationships/hyperlink" Target="https://docs.google.com/document/d/1r2SMkjd5vH3O0r9TvMh7Z7Aq7p3Dd0Rc4z6nCKagDjQ/pub" TargetMode="External"/><Relationship Id="rId122" Type="http://schemas.openxmlformats.org/officeDocument/2006/relationships/hyperlink" Target="https://docs.google.com/document/d/1r2SMkjd5vH3O0r9TvMh7Z7Aq7p3Dd0Rc4z6nCKagDjQ/edit?usp=sharing" TargetMode="External"/><Relationship Id="rId95" Type="http://schemas.openxmlformats.org/officeDocument/2006/relationships/hyperlink" Target="https://docs.google.com/document/d/1Kisb002NefIEZxMyX6fzHAQIcWdUb6c56vhVps2FQrE/pub" TargetMode="External"/><Relationship Id="rId94" Type="http://schemas.openxmlformats.org/officeDocument/2006/relationships/hyperlink" Target="https://docs.google.com/document/d/1Kisb002NefIEZxMyX6fzHAQIcWdUb6c56vhVps2FQrE/edit?usp=sharing" TargetMode="External"/><Relationship Id="rId97" Type="http://schemas.openxmlformats.org/officeDocument/2006/relationships/hyperlink" Target="https://sites.google.com/view/photo-booth-rentals-hollywood-/homeeverlyhills/home" TargetMode="External"/><Relationship Id="rId96" Type="http://schemas.openxmlformats.org/officeDocument/2006/relationships/hyperlink" Target="https://docs.google.com/document/d/1Kisb002NefIEZxMyX6fzHAQIcWdUb6c56vhVps2FQrE/view" TargetMode="External"/><Relationship Id="rId11" Type="http://schemas.openxmlformats.org/officeDocument/2006/relationships/hyperlink" Target="https://drive.google.com/file/d/1juBgQIEzg-B1Ed6O5s7PlscMG_dnDyGB/view?usp=sharing" TargetMode="External"/><Relationship Id="rId99" Type="http://schemas.openxmlformats.org/officeDocument/2006/relationships/hyperlink" Target="https://sites.google.com/view/newportbeachphotoboothrentals/home" TargetMode="External"/><Relationship Id="rId10" Type="http://schemas.openxmlformats.org/officeDocument/2006/relationships/hyperlink" Target="https://drive.google.com/file/d/1lG-1Vg4l8ztTkCU2Pl1dLqaE8g6cGLlf/view?usp=sharing" TargetMode="External"/><Relationship Id="rId98" Type="http://schemas.openxmlformats.org/officeDocument/2006/relationships/hyperlink" Target="https://sites.google.com/view/photoboothrentalslakeforest/home" TargetMode="External"/><Relationship Id="rId13" Type="http://schemas.openxmlformats.org/officeDocument/2006/relationships/hyperlink" Target="https://drive.google.com/file/d/1GWBg3gEAt8mJvPiLgbOR_SVzG36LFtyb/view?usp=sharing" TargetMode="External"/><Relationship Id="rId12" Type="http://schemas.openxmlformats.org/officeDocument/2006/relationships/hyperlink" Target="https://drive.google.com/file/d/1vNLzp4wm1b1rb6WiLEJvLPosnepi4v3a/view?usp=sharing" TargetMode="External"/><Relationship Id="rId91" Type="http://schemas.openxmlformats.org/officeDocument/2006/relationships/hyperlink" Target="https://docs.google.com/document/d/165WDOEG12vJKNgzE6YDMJ-zycv22gW7st4e37qDu42c/edit?usp=sharing" TargetMode="External"/><Relationship Id="rId90" Type="http://schemas.openxmlformats.org/officeDocument/2006/relationships/hyperlink" Target="https://docs.google.com/document/d/17KHgcKXkRnRULcMRZncn5-VE14c7XGtKWrkX9wJOMM0/view" TargetMode="External"/><Relationship Id="rId93" Type="http://schemas.openxmlformats.org/officeDocument/2006/relationships/hyperlink" Target="https://docs.google.com/document/d/165WDOEG12vJKNgzE6YDMJ-zycv22gW7st4e37qDu42c/view" TargetMode="External"/><Relationship Id="rId92" Type="http://schemas.openxmlformats.org/officeDocument/2006/relationships/hyperlink" Target="https://docs.google.com/document/d/165WDOEG12vJKNgzE6YDMJ-zycv22gW7st4e37qDu42c/pub" TargetMode="External"/><Relationship Id="rId118" Type="http://schemas.openxmlformats.org/officeDocument/2006/relationships/hyperlink" Target="https://docs.google.com/document/d/1Gz-UMFhRux9VA9vhb1HUOz0TnP32l-H4sVs-wwYbU60/view" TargetMode="External"/><Relationship Id="rId117" Type="http://schemas.openxmlformats.org/officeDocument/2006/relationships/hyperlink" Target="https://docs.google.com/document/d/1Gz-UMFhRux9VA9vhb1HUOz0TnP32l-H4sVs-wwYbU60/pub" TargetMode="External"/><Relationship Id="rId116" Type="http://schemas.openxmlformats.org/officeDocument/2006/relationships/hyperlink" Target="https://docs.google.com/document/d/1Gz-UMFhRux9VA9vhb1HUOz0TnP32l-H4sVs-wwYbU60/edit?usp=sharing" TargetMode="External"/><Relationship Id="rId115" Type="http://schemas.openxmlformats.org/officeDocument/2006/relationships/hyperlink" Target="https://sites.google.com/view/360-photo-booth-rental-tustin/home" TargetMode="External"/><Relationship Id="rId119" Type="http://schemas.openxmlformats.org/officeDocument/2006/relationships/hyperlink" Target="https://docs.google.com/document/d/15fhMXwGPeS0B2fX-KEbh9Tmn3VPqrFfYJI_Z6XZnLZ4/edit?usp=sharing" TargetMode="External"/><Relationship Id="rId15" Type="http://schemas.openxmlformats.org/officeDocument/2006/relationships/hyperlink" Target="https://docs.google.com/spreadsheet/pub?key=13DQ5L4AkXch54CH2KkqJT07lv2IH2UyjkCT4GxNt9BE" TargetMode="External"/><Relationship Id="rId110" Type="http://schemas.openxmlformats.org/officeDocument/2006/relationships/hyperlink" Target="https://docs.google.com/document/d/1MLg4l_fWly-1L7BtcMwfeRwYidMR_78aB-F9m-wEWnw/view" TargetMode="External"/><Relationship Id="rId14" Type="http://schemas.openxmlformats.org/officeDocument/2006/relationships/hyperlink" Target="https://docs.google.com/spreadsheets/d/13DQ5L4AkXch54CH2KkqJT07lv2IH2UyjkCT4GxNt9BE/edit?usp=sharing" TargetMode="External"/><Relationship Id="rId17" Type="http://schemas.openxmlformats.org/officeDocument/2006/relationships/hyperlink" Target="https://docs.google.com/spreadsheets/d/13DQ5L4AkXch54CH2KkqJT07lv2IH2UyjkCT4GxNt9BE/pub" TargetMode="External"/><Relationship Id="rId16" Type="http://schemas.openxmlformats.org/officeDocument/2006/relationships/hyperlink" Target="https://docs.google.com/spreadsheets/d/13DQ5L4AkXch54CH2KkqJT07lv2IH2UyjkCT4GxNt9BE/pubhtml" TargetMode="External"/><Relationship Id="rId19" Type="http://schemas.openxmlformats.org/officeDocument/2006/relationships/hyperlink" Target="https://docs.google.com/forms/d/1OtdQs4Zw9F3lJLWbgAVo6-BlIF55FtladdU-5fVjcAg/edit?usp=sharing" TargetMode="External"/><Relationship Id="rId114" Type="http://schemas.openxmlformats.org/officeDocument/2006/relationships/hyperlink" Target="https://sites.google.com/view/360videoboothrentallakeforest/video-booth-rental-in-lake-forest" TargetMode="External"/><Relationship Id="rId18" Type="http://schemas.openxmlformats.org/officeDocument/2006/relationships/hyperlink" Target="https://docs.google.com/spreadsheets/d/13DQ5L4AkXch54CH2KkqJT07lv2IH2UyjkCT4GxNt9BE/view" TargetMode="External"/><Relationship Id="rId113" Type="http://schemas.openxmlformats.org/officeDocument/2006/relationships/hyperlink" Target="https://sites.google.com/view/newportbeachphotoboothrentals/home" TargetMode="External"/><Relationship Id="rId112" Type="http://schemas.openxmlformats.org/officeDocument/2006/relationships/hyperlink" Target="https://sites.google.com/view/photoboothrentalslakeforest/home" TargetMode="External"/><Relationship Id="rId111" Type="http://schemas.openxmlformats.org/officeDocument/2006/relationships/hyperlink" Target="https://sites.google.com/view/photo-booth-rentals-hollywood-/homeeverlyhills/home" TargetMode="External"/><Relationship Id="rId84" Type="http://schemas.openxmlformats.org/officeDocument/2006/relationships/hyperlink" Target="https://sites.google.com/view/photoboothrentalslakeforest/home" TargetMode="External"/><Relationship Id="rId83" Type="http://schemas.openxmlformats.org/officeDocument/2006/relationships/hyperlink" Target="https://sites.google.com/view/photo-booth-rentals-hollywood-/homeeverlyhills/home" TargetMode="External"/><Relationship Id="rId86" Type="http://schemas.openxmlformats.org/officeDocument/2006/relationships/hyperlink" Target="https://sites.google.com/view/360videoboothrentallakeforest/video-booth-rental-in-lake-forest" TargetMode="External"/><Relationship Id="rId85" Type="http://schemas.openxmlformats.org/officeDocument/2006/relationships/hyperlink" Target="https://sites.google.com/view/newportbeachphotoboothrentals/home" TargetMode="External"/><Relationship Id="rId88" Type="http://schemas.openxmlformats.org/officeDocument/2006/relationships/hyperlink" Target="https://docs.google.com/document/d/17KHgcKXkRnRULcMRZncn5-VE14c7XGtKWrkX9wJOMM0/edit?usp=sharing" TargetMode="External"/><Relationship Id="rId150" Type="http://schemas.openxmlformats.org/officeDocument/2006/relationships/hyperlink" Target="https://sites.google.com/view/photo-booth-rentals-hollywood-/homeeverlyhills/home" TargetMode="External"/><Relationship Id="rId87" Type="http://schemas.openxmlformats.org/officeDocument/2006/relationships/hyperlink" Target="https://sites.google.com/view/360-photo-booth-rental-tustin/home" TargetMode="External"/><Relationship Id="rId89" Type="http://schemas.openxmlformats.org/officeDocument/2006/relationships/hyperlink" Target="https://docs.google.com/document/d/17KHgcKXkRnRULcMRZncn5-VE14c7XGtKWrkX9wJOMM0/pub" TargetMode="External"/><Relationship Id="rId80" Type="http://schemas.openxmlformats.org/officeDocument/2006/relationships/hyperlink" Target="https://docs.google.com/document/d/1ZflYHAZz7JArd4h_TEqxm-0HxQ0D6Vr1RIfpBoBMoTU/edit?usp=sharing" TargetMode="External"/><Relationship Id="rId82" Type="http://schemas.openxmlformats.org/officeDocument/2006/relationships/hyperlink" Target="https://docs.google.com/document/d/1ZflYHAZz7JArd4h_TEqxm-0HxQ0D6Vr1RIfpBoBMoTU/view" TargetMode="External"/><Relationship Id="rId81" Type="http://schemas.openxmlformats.org/officeDocument/2006/relationships/hyperlink" Target="https://docs.google.com/document/d/1ZflYHAZz7JArd4h_TEqxm-0HxQ0D6Vr1RIfpBoBMoTU/pub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longbeachweddingphotoboothrent/home" TargetMode="External"/><Relationship Id="rId3" Type="http://schemas.openxmlformats.org/officeDocument/2006/relationships/hyperlink" Target="https://drive.google.com/drive/folders/1VBYOHjowyLtpSwmnAOr9ZrVeACThB7bk?usp=sharing" TargetMode="External"/><Relationship Id="rId149" Type="http://schemas.openxmlformats.org/officeDocument/2006/relationships/hyperlink" Target="https://docs.google.com/document/d/19aZg9VzL9HIbUP4nfYPGI9VQDxUTOUklWwbmJpnIIFg/view" TargetMode="External"/><Relationship Id="rId4" Type="http://schemas.openxmlformats.org/officeDocument/2006/relationships/hyperlink" Target="https://news.google.com/rss/search?q=photobooth" TargetMode="External"/><Relationship Id="rId148" Type="http://schemas.openxmlformats.org/officeDocument/2006/relationships/hyperlink" Target="https://docs.google.com/document/d/19aZg9VzL9HIbUP4nfYPGI9VQDxUTOUklWwbmJpnIIFg/pub" TargetMode="External"/><Relationship Id="rId9" Type="http://schemas.openxmlformats.org/officeDocument/2006/relationships/hyperlink" Target="https://drive.google.com/file/d/1PxHw7KxCjm1GrxwjsA3o4veFrDZX3rPO/view?usp=sharing" TargetMode="External"/><Relationship Id="rId143" Type="http://schemas.openxmlformats.org/officeDocument/2006/relationships/hyperlink" Target="https://sites.google.com/view/360-photo-booth-rental-tustin/home" TargetMode="External"/><Relationship Id="rId142" Type="http://schemas.openxmlformats.org/officeDocument/2006/relationships/hyperlink" Target="https://sites.google.com/view/360videoboothrentallakeforest/video-booth-rental-in-lake-forest" TargetMode="External"/><Relationship Id="rId141" Type="http://schemas.openxmlformats.org/officeDocument/2006/relationships/hyperlink" Target="https://sites.google.com/view/newportbeachphotoboothrentals/home" TargetMode="External"/><Relationship Id="rId140" Type="http://schemas.openxmlformats.org/officeDocument/2006/relationships/hyperlink" Target="https://sites.google.com/view/photoboothrentalslakeforest/home" TargetMode="External"/><Relationship Id="rId5" Type="http://schemas.openxmlformats.org/officeDocument/2006/relationships/hyperlink" Target="https://drive.google.com/drive/folders/16LJoMCd6_2dhCBL-L9uq_lFVEdoVMJyL?usp=sharing" TargetMode="External"/><Relationship Id="rId147" Type="http://schemas.openxmlformats.org/officeDocument/2006/relationships/hyperlink" Target="https://docs.google.com/document/d/19aZg9VzL9HIbUP4nfYPGI9VQDxUTOUklWwbmJpnIIFg/edit?usp=sharing" TargetMode="External"/><Relationship Id="rId6" Type="http://schemas.openxmlformats.org/officeDocument/2006/relationships/hyperlink" Target="https://drive.google.com/drive/folders/1xH45iVWeUYnPEAbR4dSTH159Tp04HBvc?usp=sharing" TargetMode="External"/><Relationship Id="rId146" Type="http://schemas.openxmlformats.org/officeDocument/2006/relationships/hyperlink" Target="https://docs.google.com/document/d/1M_MllLGQeSRsMINEJy3xH6nrNLyhJgKVpe--iAL2SCo/view" TargetMode="External"/><Relationship Id="rId7" Type="http://schemas.openxmlformats.org/officeDocument/2006/relationships/hyperlink" Target="https://drive.google.com/drive/folders/17H3505Itdd7UdkN0hvD7KL7ETKiJ400T?usp=sharing" TargetMode="External"/><Relationship Id="rId145" Type="http://schemas.openxmlformats.org/officeDocument/2006/relationships/hyperlink" Target="https://docs.google.com/document/d/1M_MllLGQeSRsMINEJy3xH6nrNLyhJgKVpe--iAL2SCo/pub" TargetMode="External"/><Relationship Id="rId8" Type="http://schemas.openxmlformats.org/officeDocument/2006/relationships/hyperlink" Target="https://drive.google.com/drive/folders/15lUY7DDWw9QzMdSOEORVfiEFbAgdQeRE?usp=sharing" TargetMode="External"/><Relationship Id="rId144" Type="http://schemas.openxmlformats.org/officeDocument/2006/relationships/hyperlink" Target="https://docs.google.com/document/d/1M_MllLGQeSRsMINEJy3xH6nrNLyhJgKVpe--iAL2SCo/edit?usp=sharing" TargetMode="External"/><Relationship Id="rId73" Type="http://schemas.openxmlformats.org/officeDocument/2006/relationships/hyperlink" Target="https://sites.google.com/view/360-photo-booth-rental-tustin/home" TargetMode="External"/><Relationship Id="rId72" Type="http://schemas.openxmlformats.org/officeDocument/2006/relationships/hyperlink" Target="https://sites.google.com/view/360videoboothrentallakeforest/video-booth-rental-in-lake-forest" TargetMode="External"/><Relationship Id="rId75" Type="http://schemas.openxmlformats.org/officeDocument/2006/relationships/hyperlink" Target="https://docs.google.com/document/d/1x77jpiyjGODVYIiV98M8ZdoZAsAOumIA2Mm2MaAy3C8/pub" TargetMode="External"/><Relationship Id="rId74" Type="http://schemas.openxmlformats.org/officeDocument/2006/relationships/hyperlink" Target="https://docs.google.com/document/d/1x77jpiyjGODVYIiV98M8ZdoZAsAOumIA2Mm2MaAy3C8/edit?usp=sharing" TargetMode="External"/><Relationship Id="rId77" Type="http://schemas.openxmlformats.org/officeDocument/2006/relationships/hyperlink" Target="https://docs.google.com/document/d/1N-5xP51yyfxcvWVcgbk3rrfLTqVMrYy4jFU0tY2LZ0E/edit?usp=sharing" TargetMode="External"/><Relationship Id="rId76" Type="http://schemas.openxmlformats.org/officeDocument/2006/relationships/hyperlink" Target="https://docs.google.com/document/d/1x77jpiyjGODVYIiV98M8ZdoZAsAOumIA2Mm2MaAy3C8/view" TargetMode="External"/><Relationship Id="rId79" Type="http://schemas.openxmlformats.org/officeDocument/2006/relationships/hyperlink" Target="https://docs.google.com/document/d/1N-5xP51yyfxcvWVcgbk3rrfLTqVMrYy4jFU0tY2LZ0E/view" TargetMode="External"/><Relationship Id="rId78" Type="http://schemas.openxmlformats.org/officeDocument/2006/relationships/hyperlink" Target="https://docs.google.com/document/d/1N-5xP51yyfxcvWVcgbk3rrfLTqVMrYy4jFU0tY2LZ0E/pub" TargetMode="External"/><Relationship Id="rId71" Type="http://schemas.openxmlformats.org/officeDocument/2006/relationships/hyperlink" Target="https://sites.google.com/view/newportbeachphotoboothrentals/home" TargetMode="External"/><Relationship Id="rId70" Type="http://schemas.openxmlformats.org/officeDocument/2006/relationships/hyperlink" Target="https://sites.google.com/view/photoboothrentalslakeforest/home" TargetMode="External"/><Relationship Id="rId139" Type="http://schemas.openxmlformats.org/officeDocument/2006/relationships/hyperlink" Target="https://sites.google.com/view/photo-booth-rentals-hollywood-/homeeverlyhills/home" TargetMode="External"/><Relationship Id="rId138" Type="http://schemas.openxmlformats.org/officeDocument/2006/relationships/hyperlink" Target="https://docs.google.com/document/d/1mupIBUGWwoV3Ux_ISexNR90QmeGTGZHiHABFdeTJKhk/view" TargetMode="External"/><Relationship Id="rId137" Type="http://schemas.openxmlformats.org/officeDocument/2006/relationships/hyperlink" Target="https://docs.google.com/document/d/1mupIBUGWwoV3Ux_ISexNR90QmeGTGZHiHABFdeTJKhk/pub" TargetMode="External"/><Relationship Id="rId132" Type="http://schemas.openxmlformats.org/officeDocument/2006/relationships/hyperlink" Target="https://docs.google.com/document/d/1ySj8MC3B2d-eZxoQyzUJ__XMSphYL19GAYK_kEsZs80/view" TargetMode="External"/><Relationship Id="rId131" Type="http://schemas.openxmlformats.org/officeDocument/2006/relationships/hyperlink" Target="https://docs.google.com/document/d/1ySj8MC3B2d-eZxoQyzUJ__XMSphYL19GAYK_kEsZs80/pub" TargetMode="External"/><Relationship Id="rId130" Type="http://schemas.openxmlformats.org/officeDocument/2006/relationships/hyperlink" Target="https://docs.google.com/document/d/1ySj8MC3B2d-eZxoQyzUJ__XMSphYL19GAYK_kEsZs80/edit?usp=sharing" TargetMode="External"/><Relationship Id="rId136" Type="http://schemas.openxmlformats.org/officeDocument/2006/relationships/hyperlink" Target="https://docs.google.com/document/d/1mupIBUGWwoV3Ux_ISexNR90QmeGTGZHiHABFdeTJKhk/edit?usp=sharing" TargetMode="External"/><Relationship Id="rId135" Type="http://schemas.openxmlformats.org/officeDocument/2006/relationships/hyperlink" Target="https://docs.google.com/document/d/11Xw61Ohk_wuHXaOAb5Rv5zweIogDUd5H-xUX1gQfbN8/view" TargetMode="External"/><Relationship Id="rId134" Type="http://schemas.openxmlformats.org/officeDocument/2006/relationships/hyperlink" Target="https://docs.google.com/document/d/11Xw61Ohk_wuHXaOAb5Rv5zweIogDUd5H-xUX1gQfbN8/pub" TargetMode="External"/><Relationship Id="rId133" Type="http://schemas.openxmlformats.org/officeDocument/2006/relationships/hyperlink" Target="https://docs.google.com/document/d/11Xw61Ohk_wuHXaOAb5Rv5zweIogDUd5H-xUX1gQfbN8/edit?usp=sharing" TargetMode="External"/><Relationship Id="rId62" Type="http://schemas.openxmlformats.org/officeDocument/2006/relationships/hyperlink" Target="https://docs.google.com/document/d/1xlgPgDmk3Cf75jCtBMv0QzGpIn3GkuN40fpM3nFpiKs/view" TargetMode="External"/><Relationship Id="rId61" Type="http://schemas.openxmlformats.org/officeDocument/2006/relationships/hyperlink" Target="https://docs.google.com/document/d/1xlgPgDmk3Cf75jCtBMv0QzGpIn3GkuN40fpM3nFpiKs/pub" TargetMode="External"/><Relationship Id="rId64" Type="http://schemas.openxmlformats.org/officeDocument/2006/relationships/hyperlink" Target="https://docs.google.com/document/d/1TcWw9mRDC3Z_kbxs8TYKFB01JUNSOey9tRX-Ne3_u84/pub" TargetMode="External"/><Relationship Id="rId63" Type="http://schemas.openxmlformats.org/officeDocument/2006/relationships/hyperlink" Target="https://docs.google.com/document/d/1TcWw9mRDC3Z_kbxs8TYKFB01JUNSOey9tRX-Ne3_u84/edit?usp=sharing" TargetMode="External"/><Relationship Id="rId66" Type="http://schemas.openxmlformats.org/officeDocument/2006/relationships/hyperlink" Target="https://docs.google.com/document/d/1lOTf1UjaOs1ATV1gWzk5XPood2uPYs1YAJo_0udzTf8/edit?usp=sharing" TargetMode="External"/><Relationship Id="rId172" Type="http://schemas.openxmlformats.org/officeDocument/2006/relationships/hyperlink" Target="https://docs.google.com/document/d/1N-5xP51yyfxcvWVcgbk3rrfLTqVMrYy4jFU0tY2LZ0E/edit?disco=AAABSRuZwV4" TargetMode="External"/><Relationship Id="rId65" Type="http://schemas.openxmlformats.org/officeDocument/2006/relationships/hyperlink" Target="https://docs.google.com/document/d/1TcWw9mRDC3Z_kbxs8TYKFB01JUNSOey9tRX-Ne3_u84/view" TargetMode="External"/><Relationship Id="rId171" Type="http://schemas.openxmlformats.org/officeDocument/2006/relationships/hyperlink" Target="https://docs.google.com/document/d/1ZflYHAZz7JArd4h_TEqxm-0HxQ0D6Vr1RIfpBoBMoTU/edit?disco=AAABSRo6rvA" TargetMode="External"/><Relationship Id="rId68" Type="http://schemas.openxmlformats.org/officeDocument/2006/relationships/hyperlink" Target="https://docs.google.com/document/d/1lOTf1UjaOs1ATV1gWzk5XPood2uPYs1YAJo_0udzTf8/view" TargetMode="External"/><Relationship Id="rId170" Type="http://schemas.openxmlformats.org/officeDocument/2006/relationships/hyperlink" Target="https://docs.google.com/document/d/17KHgcKXkRnRULcMRZncn5-VE14c7XGtKWrkX9wJOMM0/edit?disco=AAABSQa_AHs" TargetMode="External"/><Relationship Id="rId67" Type="http://schemas.openxmlformats.org/officeDocument/2006/relationships/hyperlink" Target="https://docs.google.com/document/d/1lOTf1UjaOs1ATV1gWzk5XPood2uPYs1YAJo_0udzTf8/pub" TargetMode="External"/><Relationship Id="rId60" Type="http://schemas.openxmlformats.org/officeDocument/2006/relationships/hyperlink" Target="https://docs.google.com/document/d/1xlgPgDmk3Cf75jCtBMv0QzGpIn3GkuN40fpM3nFpiKs/edit?usp=sharing" TargetMode="External"/><Relationship Id="rId165" Type="http://schemas.openxmlformats.org/officeDocument/2006/relationships/hyperlink" Target="https://docs.google.com/document/d/1MLg4l_fWly-1L7BtcMwfeRwYidMR_78aB-F9m-wEWnw/edit?disco=AAABSPnTEn4" TargetMode="External"/><Relationship Id="rId69" Type="http://schemas.openxmlformats.org/officeDocument/2006/relationships/hyperlink" Target="https://sites.google.com/view/photo-booth-rentals-hollywood-/homeeverlyhills/home" TargetMode="External"/><Relationship Id="rId164" Type="http://schemas.openxmlformats.org/officeDocument/2006/relationships/hyperlink" Target="https://docs.google.com/document/d/1Gz-UMFhRux9VA9vhb1HUOz0TnP32l-H4sVs-wwYbU60/edit?disco=AAABR1zPpOU" TargetMode="External"/><Relationship Id="rId163" Type="http://schemas.openxmlformats.org/officeDocument/2006/relationships/hyperlink" Target="https://docs.google.com/document/d/15fhMXwGPeS0B2fX-KEbh9Tmn3VPqrFfYJI_Z6XZnLZ4/edit?disco=AAABSWY-ckU" TargetMode="External"/><Relationship Id="rId162" Type="http://schemas.openxmlformats.org/officeDocument/2006/relationships/hyperlink" Target="https://docs.google.com/document/d/1r2SMkjd5vH3O0r9TvMh7Z7Aq7p3Dd0Rc4z6nCKagDjQ/edit?disco=AAABRzvscHY" TargetMode="External"/><Relationship Id="rId169" Type="http://schemas.openxmlformats.org/officeDocument/2006/relationships/hyperlink" Target="https://docs.google.com/document/d/165WDOEG12vJKNgzE6YDMJ-zycv22gW7st4e37qDu42c/edit?disco=AAABSQzFBqo" TargetMode="External"/><Relationship Id="rId168" Type="http://schemas.openxmlformats.org/officeDocument/2006/relationships/hyperlink" Target="https://docs.google.com/document/d/1Kisb002NefIEZxMyX6fzHAQIcWdUb6c56vhVps2FQrE/edit?disco=AAABSQCoqww" TargetMode="External"/><Relationship Id="rId167" Type="http://schemas.openxmlformats.org/officeDocument/2006/relationships/hyperlink" Target="https://docs.google.com/document/d/1S17bXs93Q-eFHepMYSfrAi_3S2EQHzpnZqQ1P6QmqZc/edit?disco=AAABSQG-GC4" TargetMode="External"/><Relationship Id="rId166" Type="http://schemas.openxmlformats.org/officeDocument/2006/relationships/hyperlink" Target="https://docs.google.com/document/d/1FtoeDvfipxifj-4a5AeH-wQ9_KUlafijUj-tR1ZNyWk/edit?disco=AAABSSVrdkg" TargetMode="External"/><Relationship Id="rId51" Type="http://schemas.openxmlformats.org/officeDocument/2006/relationships/hyperlink" Target="https://youtu.be/OcBdfWTa2hE" TargetMode="External"/><Relationship Id="rId50" Type="http://schemas.openxmlformats.org/officeDocument/2006/relationships/hyperlink" Target="https://youtu.be/qlzCxiTrIDk" TargetMode="External"/><Relationship Id="rId53" Type="http://schemas.openxmlformats.org/officeDocument/2006/relationships/hyperlink" Target="https://docs.google.com/spreadsheets/d/13DQ5L4AkXch54CH2KkqJT07lv2IH2UyjkCT4GxNt9BE/edit" TargetMode="External"/><Relationship Id="rId52" Type="http://schemas.openxmlformats.org/officeDocument/2006/relationships/hyperlink" Target="https://docs.google.com/spreadsheets/d/13DQ5L4AkXch54CH2KkqJT07lv2IH2UyjkCT4GxNt9BE/edit" TargetMode="External"/><Relationship Id="rId55" Type="http://schemas.openxmlformats.org/officeDocument/2006/relationships/hyperlink" Target="https://docs.google.com/spreadsheets/d/13DQ5L4AkXch54CH2KkqJT07lv2IH2UyjkCT4GxNt9BE/edit" TargetMode="External"/><Relationship Id="rId161" Type="http://schemas.openxmlformats.org/officeDocument/2006/relationships/hyperlink" Target="https://docs.google.com/document/d/1ySj8MC3B2d-eZxoQyzUJ__XMSphYL19GAYK_kEsZs80/edit?disco=AAABSP01IyU" TargetMode="External"/><Relationship Id="rId54" Type="http://schemas.openxmlformats.org/officeDocument/2006/relationships/hyperlink" Target="https://docs.google.com/spreadsheets/d/13DQ5L4AkXch54CH2KkqJT07lv2IH2UyjkCT4GxNt9BE/edit" TargetMode="External"/><Relationship Id="rId160" Type="http://schemas.openxmlformats.org/officeDocument/2006/relationships/hyperlink" Target="https://docs.google.com/document/d/11Xw61Ohk_wuHXaOAb5Rv5zweIogDUd5H-xUX1gQfbN8/edit?disco=AAABSQMtMMc" TargetMode="External"/><Relationship Id="rId57" Type="http://schemas.openxmlformats.org/officeDocument/2006/relationships/hyperlink" Target="https://drive.google.com/drive/folders/1y0VxF3TeGqI9smrOq_iRol4coZ1LzLLa?usp=sharing" TargetMode="External"/><Relationship Id="rId56" Type="http://schemas.openxmlformats.org/officeDocument/2006/relationships/hyperlink" Target="https://docs.google.com/spreadsheets/d/13DQ5L4AkXch54CH2KkqJT07lv2IH2UyjkCT4GxNt9BE/edit" TargetMode="External"/><Relationship Id="rId159" Type="http://schemas.openxmlformats.org/officeDocument/2006/relationships/hyperlink" Target="https://docs.google.com/document/d/1mupIBUGWwoV3Ux_ISexNR90QmeGTGZHiHABFdeTJKhk/edit?disco=AAABSPppm2Q" TargetMode="External"/><Relationship Id="rId59" Type="http://schemas.openxmlformats.org/officeDocument/2006/relationships/hyperlink" Target="https://drive.google.com/drive/folders/1d0hVmvBvstTqoSrRvR12fueO0ClLR5ho?usp=sharing" TargetMode="External"/><Relationship Id="rId154" Type="http://schemas.openxmlformats.org/officeDocument/2006/relationships/hyperlink" Target="https://sites.google.com/view/360-photo-booth-rental-tustin/home" TargetMode="External"/><Relationship Id="rId58" Type="http://schemas.openxmlformats.org/officeDocument/2006/relationships/hyperlink" Target="https://drive.google.com/file/d/1YknYesaXoBGRbgjZrfTsdq6Yjmti-58Z/view?usp=sharing" TargetMode="External"/><Relationship Id="rId153" Type="http://schemas.openxmlformats.org/officeDocument/2006/relationships/hyperlink" Target="https://sites.google.com/view/360videoboothrentallakeforest/video-booth-rental-in-lake-forest" TargetMode="External"/><Relationship Id="rId152" Type="http://schemas.openxmlformats.org/officeDocument/2006/relationships/hyperlink" Target="https://sites.google.com/view/newportbeachphotoboothrentals/home" TargetMode="External"/><Relationship Id="rId151" Type="http://schemas.openxmlformats.org/officeDocument/2006/relationships/hyperlink" Target="https://sites.google.com/view/photoboothrentalslakeforest/home" TargetMode="External"/><Relationship Id="rId158" Type="http://schemas.openxmlformats.org/officeDocument/2006/relationships/hyperlink" Target="https://docs.google.com/document/d/1M_MllLGQeSRsMINEJy3xH6nrNLyhJgKVpe--iAL2SCo/edit?disco=AAABOsRb2Qo" TargetMode="External"/><Relationship Id="rId157" Type="http://schemas.openxmlformats.org/officeDocument/2006/relationships/hyperlink" Target="https://docs.google.com/document/d/19aZg9VzL9HIbUP4nfYPGI9VQDxUTOUklWwbmJpnIIFg/edit?disco=AAABOsglKpo" TargetMode="External"/><Relationship Id="rId156" Type="http://schemas.openxmlformats.org/officeDocument/2006/relationships/hyperlink" Target="https://docs.google.com/drawings/d/1-KSyBIZrUkbmQqR3n34D21n5hHEr7vuP0_Arfurqn8U/edit?disco=AAABSXt1EZE" TargetMode="External"/><Relationship Id="rId155" Type="http://schemas.openxmlformats.org/officeDocument/2006/relationships/hyperlink" Target="https://docs.google.com/spreadsheets/d/13DQ5L4AkXch54CH2KkqJT07lv2IH2UyjkCT4GxNt9BE/edit?disco=AAABSR5rv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HYPERLINK("https://sites.google.com/view/photoboothsouthpasadena/home", IMAGE("https://lh3.googleusercontent.com/d/1Ub_baxN1yIKa7z6PHbWKiQ5Hv3QmkYdb"))</f>
        <v>#REF!</v>
      </c>
    </row>
    <row r="2" ht="112.5" customHeight="1">
      <c r="A2" s="2" t="s">
        <v>0</v>
      </c>
      <c r="B2" s="2" t="s">
        <v>1</v>
      </c>
      <c r="C2" s="1" t="str">
        <f>HYPERLINK("https://sites.google.com/view/longbeachweddingphotoboothrent/home", IMAGE("https://api.qrserver.com/v1/create-qr-code/?size=150x150&amp;data=https://sites.google.com/view/longbeachweddingphotoboothrent/home",1))</f>
        <v>#REF!</v>
      </c>
      <c r="D2" s="3" t="s">
        <v>2</v>
      </c>
      <c r="E2" s="4" t="str">
        <f>HYPERLINK("https://sites.google.com/view/longbeachweddingphotoboothrent/home","Video photo booth rental Long Beach")</f>
        <v>Video photo booth rental Long Beach</v>
      </c>
    </row>
    <row r="3" ht="112.5" customHeight="1">
      <c r="A3" s="2" t="s">
        <v>3</v>
      </c>
      <c r="B3" s="2" t="s">
        <v>1</v>
      </c>
      <c r="C3" s="1" t="str">
        <f>HYPERLINK("https://drive.google.com/drive/folders/1VBYOHjowyLtpSwmnAOr9ZrVeACThB7bk?usp=sharing", IMAGE("https://api.qrserver.com/v1/create-qr-code/?size=150x150&amp;data=https://drive.google.com/drive/folders/1VBYOHjowyLtpSwmnAOr9ZrVeACThB7bk?usp=sharing",1))</f>
        <v>#REF!</v>
      </c>
      <c r="D3" s="3" t="s">
        <v>4</v>
      </c>
      <c r="E3" s="4" t="str">
        <f>HYPERLINK("https://drive.google.com/drive/folders/1VBYOHjowyLtpSwmnAOr9ZrVeACThB7bk?usp=sharing","Video photo booth rental Long Beach")</f>
        <v>Video photo booth rental Long Beach</v>
      </c>
    </row>
    <row r="4" ht="112.5" customHeight="1">
      <c r="A4" s="2" t="s">
        <v>5</v>
      </c>
      <c r="B4" s="2" t="s">
        <v>1</v>
      </c>
      <c r="C4" s="1" t="str">
        <f>HYPERLINK("https://news.google.com/rss/search?q=photobooth", IMAGE("https://api.qrserver.com/v1/create-qr-code/?size=150x150&amp;data=https://news.google.com/rss/search?q=photobooth",1))</f>
        <v>#REF!</v>
      </c>
      <c r="D4" s="3" t="s">
        <v>6</v>
      </c>
      <c r="E4" s="4" t="str">
        <f>HYPERLINK("https://news.google.com/rss/search?q=photobooth","Video photo booth rental Long Beach")</f>
        <v>Video photo booth rental Long Beach</v>
      </c>
    </row>
    <row r="5" ht="112.5" customHeight="1">
      <c r="A5" s="2" t="s">
        <v>7</v>
      </c>
      <c r="B5" s="2" t="s">
        <v>8</v>
      </c>
      <c r="C5" s="1" t="str">
        <f>HYPERLINK("https://drive.google.com/drive/folders/16LJoMCd6_2dhCBL-L9uq_lFVEdoVMJyL?usp=sharing", IMAGE("https://api.qrserver.com/v1/create-qr-code/?size=150x150&amp;data=https://drive.google.com/drive/folders/16LJoMCd6_2dhCBL-L9uq_lFVEdoVMJyL?usp=sharing",1))</f>
        <v>#REF!</v>
      </c>
      <c r="D5" s="3" t="s">
        <v>9</v>
      </c>
      <c r="E5" s="4" t="str">
        <f>HYPERLINK("https://drive.google.com/drive/folders/16LJoMCd6_2dhCBL-L9uq_lFVEdoVMJyL?usp=sharing","Video photo booth rental Long Beach Articles")</f>
        <v>Video photo booth rental Long Beach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HYPERLINK("https://drive.google.com/drive/folders/1xH45iVWeUYnPEAbR4dSTH159Tp04HBvc?usp=sharing", IMAGE("https://api.qrserver.com/v1/create-qr-code/?size=150x150&amp;data=https://drive.google.com/drive/folders/1xH45iVWeUYnPEAbR4dSTH159Tp04HBvc?usp=sharing",1))</f>
        <v>#REF!</v>
      </c>
      <c r="D6" s="3" t="s">
        <v>12</v>
      </c>
      <c r="E6" s="4" t="str">
        <f>HYPERLINK("https://drive.google.com/drive/folders/1xH45iVWeUYnPEAbR4dSTH159Tp04HBvc?usp=sharing","Video photo booth rental Long Beach Photos")</f>
        <v>Video photo booth rental Long Beach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HYPERLINK("https://drive.google.com/drive/folders/17H3505Itdd7UdkN0hvD7KL7ETKiJ400T?usp=sharing", IMAGE("https://api.qrserver.com/v1/create-qr-code/?size=150x150&amp;data=https://drive.google.com/drive/folders/17H3505Itdd7UdkN0hvD7KL7ETKiJ400T?usp=sharing",1))</f>
        <v>#REF!</v>
      </c>
      <c r="D7" s="3" t="s">
        <v>15</v>
      </c>
      <c r="E7" s="4" t="str">
        <f>HYPERLINK("https://drive.google.com/drive/folders/17H3505Itdd7UdkN0hvD7KL7ETKiJ400T?usp=sharing","Video photo booth rental Long Beach PDFs")</f>
        <v>Video photo booth rental Long Beach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HYPERLINK("https://drive.google.com/drive/folders/15lUY7DDWw9QzMdSOEORVfiEFbAgdQeRE?usp=sharing", IMAGE("https://api.qrserver.com/v1/create-qr-code/?size=150x150&amp;data=https://drive.google.com/drive/folders/15lUY7DDWw9QzMdSOEORVfiEFbAgdQeRE?usp=sharing",1))</f>
        <v>#REF!</v>
      </c>
      <c r="D8" s="3" t="s">
        <v>18</v>
      </c>
      <c r="E8" s="4" t="str">
        <f>HYPERLINK("https://drive.google.com/drive/folders/15lUY7DDWw9QzMdSOEORVfiEFbAgdQeRE?usp=sharing","Video photo booth rental Long Beach Slides")</f>
        <v>Video photo booth rental Long Beach Slides</v>
      </c>
    </row>
    <row r="9" ht="112.5" customHeight="1">
      <c r="A9" s="2" t="s">
        <v>19</v>
      </c>
      <c r="B9" s="2" t="s">
        <v>1</v>
      </c>
      <c r="C9" s="1" t="str">
        <f>HYPERLINK("https://drive.google.com/file/d/1PxHw7KxCjm1GrxwjsA3o4veFrDZX3rPO/view?usp=sharing", IMAGE("https://api.qrserver.com/v1/create-qr-code/?size=150x150&amp;data=https://drive.google.com/file/d/1PxHw7KxCjm1GrxwjsA3o4veFrDZX3rPO/view?usp=sharing",1))</f>
        <v>#REF!</v>
      </c>
      <c r="D9" s="3" t="s">
        <v>20</v>
      </c>
      <c r="E9" s="4" t="str">
        <f>HYPERLINK("https://drive.google.com/file/d/1PxHw7KxCjm1GrxwjsA3o4veFrDZX3rPO/view?usp=sharing","Video photo booth rental Long Beach")</f>
        <v>Video photo booth rental Long Beach</v>
      </c>
    </row>
    <row r="10" ht="112.5" customHeight="1">
      <c r="A10" s="2" t="s">
        <v>19</v>
      </c>
      <c r="B10" s="2" t="s">
        <v>1</v>
      </c>
      <c r="C10" s="1" t="str">
        <f>HYPERLINK("https://drive.google.com/file/d/1lG-1Vg4l8ztTkCU2Pl1dLqaE8g6cGLlf/view?usp=sharing", IMAGE("https://api.qrserver.com/v1/create-qr-code/?size=150x150&amp;data=https://drive.google.com/file/d/1lG-1Vg4l8ztTkCU2Pl1dLqaE8g6cGLlf/view?usp=sharing",1))</f>
        <v>#REF!</v>
      </c>
      <c r="D10" s="3" t="s">
        <v>21</v>
      </c>
      <c r="E10" s="4" t="str">
        <f>HYPERLINK("https://drive.google.com/file/d/1lG-1Vg4l8ztTkCU2Pl1dLqaE8g6cGLlf/view?usp=sharing","Video photo booth rental Long Beach")</f>
        <v>Video photo booth rental Long Beach</v>
      </c>
    </row>
    <row r="11" ht="112.5" customHeight="1">
      <c r="A11" s="2" t="s">
        <v>19</v>
      </c>
      <c r="B11" s="2" t="s">
        <v>1</v>
      </c>
      <c r="C11" s="1" t="str">
        <f>HYPERLINK("https://drive.google.com/file/d/1juBgQIEzg-B1Ed6O5s7PlscMG_dnDyGB/view?usp=sharing", IMAGE("https://api.qrserver.com/v1/create-qr-code/?size=150x150&amp;data=https://drive.google.com/file/d/1juBgQIEzg-B1Ed6O5s7PlscMG_dnDyGB/view?usp=sharing",1))</f>
        <v>#REF!</v>
      </c>
      <c r="D11" s="3" t="s">
        <v>22</v>
      </c>
      <c r="E11" s="4" t="str">
        <f>HYPERLINK("https://drive.google.com/file/d/1juBgQIEzg-B1Ed6O5s7PlscMG_dnDyGB/view?usp=sharing","Video photo booth rental Long Beach")</f>
        <v>Video photo booth rental Long Beach</v>
      </c>
    </row>
    <row r="12" ht="112.5" customHeight="1">
      <c r="A12" s="2" t="s">
        <v>19</v>
      </c>
      <c r="B12" s="2" t="s">
        <v>1</v>
      </c>
      <c r="C12" s="1" t="str">
        <f>HYPERLINK("https://drive.google.com/file/d/1vNLzp4wm1b1rb6WiLEJvLPosnepi4v3a/view?usp=sharing", IMAGE("https://api.qrserver.com/v1/create-qr-code/?size=150x150&amp;data=https://drive.google.com/file/d/1vNLzp4wm1b1rb6WiLEJvLPosnepi4v3a/view?usp=sharing",1))</f>
        <v>#REF!</v>
      </c>
      <c r="D12" s="3" t="s">
        <v>23</v>
      </c>
      <c r="E12" s="4" t="str">
        <f>HYPERLINK("https://drive.google.com/file/d/1vNLzp4wm1b1rb6WiLEJvLPosnepi4v3a/view?usp=sharing","Video photo booth rental Long Beach")</f>
        <v>Video photo booth rental Long Beach</v>
      </c>
    </row>
    <row r="13" ht="112.5" customHeight="1">
      <c r="A13" s="2" t="s">
        <v>19</v>
      </c>
      <c r="B13" s="2" t="s">
        <v>1</v>
      </c>
      <c r="C13" s="1" t="str">
        <f>HYPERLINK("https://drive.google.com/file/d/1GWBg3gEAt8mJvPiLgbOR_SVzG36LFtyb/view?usp=sharing", IMAGE("https://api.qrserver.com/v1/create-qr-code/?size=150x150&amp;data=https://drive.google.com/file/d/1GWBg3gEAt8mJvPiLgbOR_SVzG36LFtyb/view?usp=sharing",1))</f>
        <v>#REF!</v>
      </c>
      <c r="D13" s="3" t="s">
        <v>24</v>
      </c>
      <c r="E13" s="4" t="str">
        <f>HYPERLINK("https://drive.google.com/file/d/1GWBg3gEAt8mJvPiLgbOR_SVzG36LFtyb/view?usp=sharing","Video photo booth rental Long Beach")</f>
        <v>Video photo booth rental Long Beach</v>
      </c>
    </row>
    <row r="14" ht="112.5" customHeight="1">
      <c r="A14" s="2" t="s">
        <v>25</v>
      </c>
      <c r="B14" s="2" t="s">
        <v>1</v>
      </c>
      <c r="C14" s="1" t="str">
        <f>HYPERLINK("https://docs.google.com/spreadsheets/d/13DQ5L4AkXch54CH2KkqJT07lv2IH2UyjkCT4GxNt9BE/edit?usp=sharing", IMAGE("https://api.qrserver.com/v1/create-qr-code/?size=150x150&amp;data=https://docs.google.com/spreadsheets/d/13DQ5L4AkXch54CH2KkqJT07lv2IH2UyjkCT4GxNt9BE/edit?usp=sharing",1))</f>
        <v>#REF!</v>
      </c>
      <c r="D14" s="3" t="s">
        <v>26</v>
      </c>
      <c r="E14" s="4" t="str">
        <f t="shared" ref="E14:E18" si="1">HYPERLINK("https://docs.google.com/spreadsheets/d/13DQ5L4AkXch54CH2KkqJT07lv2IH2UyjkCT4GxNt9BE/edit?usp=sharing","Video photo booth rental Long Beach")</f>
        <v>Video photo booth rental Long Beach</v>
      </c>
    </row>
    <row r="15" ht="112.5" customHeight="1">
      <c r="A15" s="2" t="s">
        <v>27</v>
      </c>
      <c r="B15" s="2" t="s">
        <v>28</v>
      </c>
      <c r="C15" s="1" t="str">
        <f>HYPERLINK("https://docs.google.com/spreadsheet/pub?key=13DQ5L4AkXch54CH2KkqJT07lv2IH2UyjkCT4GxNt9BE", IMAGE("https://api.qrserver.com/v1/create-qr-code/?size=150x150&amp;data=https://docs.google.com/spreadsheet/pub?key=13DQ5L4AkXch54CH2KkqJT07lv2IH2UyjkCT4GxNt9BE",1))</f>
        <v>#REF!</v>
      </c>
      <c r="D15" s="3" t="s">
        <v>29</v>
      </c>
      <c r="E15" s="4" t="str">
        <f t="shared" si="1"/>
        <v>Video photo booth rental Long Beach</v>
      </c>
    </row>
    <row r="16" ht="112.5" customHeight="1">
      <c r="A16" s="2" t="s">
        <v>30</v>
      </c>
      <c r="B16" s="2" t="s">
        <v>31</v>
      </c>
      <c r="C16" s="1" t="str">
        <f>HYPERLINK("https://docs.google.com/spreadsheets/d/13DQ5L4AkXch54CH2KkqJT07lv2IH2UyjkCT4GxNt9BE/pubhtml", IMAGE("https://api.qrserver.com/v1/create-qr-code/?size=150x150&amp;data=https://docs.google.com/spreadsheets/d/13DQ5L4AkXch54CH2KkqJT07lv2IH2UyjkCT4GxNt9BE/pubhtml",1))</f>
        <v>#REF!</v>
      </c>
      <c r="D16" s="3" t="s">
        <v>32</v>
      </c>
      <c r="E16" s="4" t="str">
        <f t="shared" si="1"/>
        <v>Video photo booth rental Long Beach</v>
      </c>
    </row>
    <row r="17" ht="112.5" customHeight="1">
      <c r="A17" s="2" t="s">
        <v>33</v>
      </c>
      <c r="B17" s="2" t="s">
        <v>34</v>
      </c>
      <c r="C17" s="1" t="str">
        <f>HYPERLINK("https://docs.google.com/spreadsheets/d/13DQ5L4AkXch54CH2KkqJT07lv2IH2UyjkCT4GxNt9BE/pub", IMAGE("https://api.qrserver.com/v1/create-qr-code/?size=150x150&amp;data=https://docs.google.com/spreadsheets/d/13DQ5L4AkXch54CH2KkqJT07lv2IH2UyjkCT4GxNt9BE/pub",1))</f>
        <v>#REF!</v>
      </c>
      <c r="D17" s="3" t="s">
        <v>35</v>
      </c>
      <c r="E17" s="4" t="str">
        <f t="shared" si="1"/>
        <v>Video photo booth rental Long Beach</v>
      </c>
    </row>
    <row r="18" ht="112.5" customHeight="1">
      <c r="A18" s="2" t="s">
        <v>36</v>
      </c>
      <c r="B18" s="2" t="s">
        <v>37</v>
      </c>
      <c r="C18" s="1" t="str">
        <f>HYPERLINK("https://docs.google.com/spreadsheets/d/13DQ5L4AkXch54CH2KkqJT07lv2IH2UyjkCT4GxNt9BE/view", IMAGE("https://api.qrserver.com/v1/create-qr-code/?size=150x150&amp;data=https://docs.google.com/spreadsheets/d/13DQ5L4AkXch54CH2KkqJT07lv2IH2UyjkCT4GxNt9BE/view",1))</f>
        <v>#REF!</v>
      </c>
      <c r="D18" s="3" t="s">
        <v>38</v>
      </c>
      <c r="E18" s="4" t="str">
        <f t="shared" si="1"/>
        <v>Video photo booth rental Long Beach</v>
      </c>
    </row>
    <row r="19" ht="112.5" customHeight="1">
      <c r="A19" s="2" t="s">
        <v>39</v>
      </c>
      <c r="B19" s="2" t="s">
        <v>1</v>
      </c>
      <c r="C19" s="1" t="str">
        <f>HYPERLINK("https://docs.google.com/forms/d/1OtdQs4Zw9F3lJLWbgAVo6-BlIF55FtladdU-5fVjcAg/edit?usp=sharing", IMAGE("https://api.qrserver.com/v1/create-qr-code/?size=150x150&amp;data=https://docs.google.com/forms/d/1OtdQs4Zw9F3lJLWbgAVo6-BlIF55FtladdU-5fVjcAg/edit?usp=sharing",1))</f>
        <v>#REF!</v>
      </c>
      <c r="D19" s="3" t="s">
        <v>40</v>
      </c>
      <c r="E19" s="4" t="str">
        <f>HYPERLINK("https://docs.google.com/forms/d/1OtdQs4Zw9F3lJLWbgAVo6-BlIF55FtladdU-5fVjcAg/edit?usp=sharing","Video photo booth rental Long Beach")</f>
        <v>Video photo booth rental Long Beach</v>
      </c>
    </row>
    <row r="20" ht="112.5" customHeight="1">
      <c r="A20" s="2" t="s">
        <v>41</v>
      </c>
      <c r="B20" s="2" t="s">
        <v>1</v>
      </c>
      <c r="C20" s="1" t="str">
        <f>HYPERLINK("https://docs.google.com/drawings/d/1-KSyBIZrUkbmQqR3n34D21n5hHEr7vuP0_Arfurqn8U/edit?usp=sharing", IMAGE("https://api.qrserver.com/v1/create-qr-code/?size=150x150&amp;data=https://docs.google.com/drawings/d/1-KSyBIZrUkbmQqR3n34D21n5hHEr7vuP0_Arfurqn8U/edit?usp=sharing",1))</f>
        <v>#REF!</v>
      </c>
      <c r="D20" s="3" t="s">
        <v>42</v>
      </c>
      <c r="E20" s="4" t="str">
        <f>HYPERLINK("https://docs.google.com/drawings/d/1-KSyBIZrUkbmQqR3n34D21n5hHEr7vuP0_Arfurqn8U/edit?usp=sharing","Video photo booth rental Long Beach")</f>
        <v>Video photo booth rental Long Beach</v>
      </c>
    </row>
    <row r="21" ht="112.5" customHeight="1">
      <c r="A21" s="2" t="s">
        <v>43</v>
      </c>
      <c r="B21" s="2" t="s">
        <v>44</v>
      </c>
      <c r="C21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>#REF!</v>
      </c>
      <c r="D21" s="3" t="s">
        <v>45</v>
      </c>
    </row>
    <row r="22" ht="112.5" customHeight="1">
      <c r="A22" s="2" t="s">
        <v>46</v>
      </c>
      <c r="B22" s="2" t="s">
        <v>47</v>
      </c>
      <c r="C22" s="1" t="str">
        <f>HYPERLINK("https://sites.google.com/view/photoboothsouthpasadena/home", IMAGE("https://api.qrserver.com/v1/create-qr-code/?size=150x150&amp;data=https://sites.google.com/view/photoboothsouthpasadena/home",1))</f>
        <v>#REF!</v>
      </c>
      <c r="D22" s="3" t="s">
        <v>48</v>
      </c>
    </row>
    <row r="23" ht="112.5" customHeight="1">
      <c r="A23" s="2" t="s">
        <v>49</v>
      </c>
      <c r="B23" s="2" t="s">
        <v>1</v>
      </c>
      <c r="C23" s="1" t="str">
        <f>HYPERLINK("https://docs.google.com/document/d/1InCh91Je9H_hkebyfvGywXyrdKS5VN-yMXGyQHuoNcY/edit?usp=sharing", IMAGE("https://api.qrserver.com/v1/create-qr-code/?size=150x150&amp;data=https://docs.google.com/document/d/1InCh91Je9H_hkebyfvGywXyrdKS5VN-yMXGyQHuoNcY/edit?usp=sharing",1))</f>
        <v>#REF!</v>
      </c>
      <c r="D23" s="3" t="s">
        <v>50</v>
      </c>
      <c r="E23" s="4" t="str">
        <f t="shared" ref="E23:E25" si="2">HYPERLINK("https://docs.google.com/document/d/1InCh91Je9H_hkebyfvGywXyrdKS5VN-yMXGyQHuoNcY/edit?usp=sharing","Video photo booth rental Long Beach")</f>
        <v>Video photo booth rental Long Beach</v>
      </c>
    </row>
    <row r="24" ht="112.5" customHeight="1">
      <c r="A24" s="2" t="s">
        <v>51</v>
      </c>
      <c r="B24" s="2" t="s">
        <v>34</v>
      </c>
      <c r="C24" s="1" t="str">
        <f>HYPERLINK("https://docs.google.com/document/d/1InCh91Je9H_hkebyfvGywXyrdKS5VN-yMXGyQHuoNcY/pub", IMAGE("https://api.qrserver.com/v1/create-qr-code/?size=150x150&amp;data=https://docs.google.com/document/d/1InCh91Je9H_hkebyfvGywXyrdKS5VN-yMXGyQHuoNcY/pub",1))</f>
        <v>#REF!</v>
      </c>
      <c r="D24" s="3" t="s">
        <v>52</v>
      </c>
      <c r="E24" s="4" t="str">
        <f t="shared" si="2"/>
        <v>Video photo booth rental Long Beach</v>
      </c>
    </row>
    <row r="25" ht="112.5" customHeight="1">
      <c r="A25" s="2" t="s">
        <v>53</v>
      </c>
      <c r="B25" s="2" t="s">
        <v>37</v>
      </c>
      <c r="C25" s="1" t="str">
        <f>HYPERLINK("https://docs.google.com/document/d/1InCh91Je9H_hkebyfvGywXyrdKS5VN-yMXGyQHuoNcY/view", IMAGE("https://api.qrserver.com/v1/create-qr-code/?size=150x150&amp;data=https://docs.google.com/document/d/1InCh91Je9H_hkebyfvGywXyrdKS5VN-yMXGyQHuoNcY/view",1))</f>
        <v>#REF!</v>
      </c>
      <c r="D25" s="3" t="s">
        <v>54</v>
      </c>
      <c r="E25" s="4" t="str">
        <f t="shared" si="2"/>
        <v>Video photo booth rental Long Beach</v>
      </c>
    </row>
    <row r="26" ht="112.5" customHeight="1">
      <c r="A26" s="2" t="s">
        <v>55</v>
      </c>
      <c r="B26" s="2" t="s">
        <v>1</v>
      </c>
      <c r="C26" s="1" t="str">
        <f>HYPERLINK("https://docs.google.com/presentation/d/1onyfp0X8TLGPi2vHyKYvTbJLQDMPoVCxlYaqY61YnO0/edit?usp=sharing", IMAGE("https://api.qrserver.com/v1/create-qr-code/?size=150x150&amp;data=https://docs.google.com/presentation/d/1onyfp0X8TLGPi2vHyKYvTbJLQDMPoVCxlYaqY61YnO0/edit?usp=sharing",1))</f>
        <v>#REF!</v>
      </c>
      <c r="D26" s="3" t="s">
        <v>56</v>
      </c>
      <c r="E26" s="4" t="str">
        <f t="shared" ref="E26:E29" si="3">HYPERLINK("https://docs.google.com/presentation/d/1onyfp0X8TLGPi2vHyKYvTbJLQDMPoVCxlYaqY61YnO0/edit?usp=sharing","Video photo booth rental Long Beach")</f>
        <v>Video photo booth rental Long Beach</v>
      </c>
    </row>
    <row r="27" ht="112.5" customHeight="1">
      <c r="A27" s="2" t="s">
        <v>57</v>
      </c>
      <c r="B27" s="2" t="s">
        <v>34</v>
      </c>
      <c r="C27" s="1" t="str">
        <f>HYPERLINK("https://docs.google.com/presentation/d/1onyfp0X8TLGPi2vHyKYvTbJLQDMPoVCxlYaqY61YnO0/pub?start=true&amp;loop=true&amp;delayms=3000", IMAGE("https://api.qrserver.com/v1/create-qr-code/?size=150x150&amp;data=https://docs.google.com/presentation/d/1onyfp0X8TLGPi2vHyKYvTbJLQDMPoVCxlYaqY61YnO0/pub?start=true&amp;loop=true&amp;delayms=3000",1))</f>
        <v>#REF!</v>
      </c>
      <c r="D27" s="3" t="s">
        <v>58</v>
      </c>
      <c r="E27" s="4" t="str">
        <f t="shared" si="3"/>
        <v>Video photo booth rental Long Beach</v>
      </c>
    </row>
    <row r="28" ht="112.5" customHeight="1">
      <c r="A28" s="2" t="s">
        <v>59</v>
      </c>
      <c r="B28" s="2" t="s">
        <v>37</v>
      </c>
      <c r="C28" s="1" t="str">
        <f>HYPERLINK("https://docs.google.com/presentation/d/1onyfp0X8TLGPi2vHyKYvTbJLQDMPoVCxlYaqY61YnO0/view", IMAGE("https://api.qrserver.com/v1/create-qr-code/?size=150x150&amp;data=https://docs.google.com/presentation/d/1onyfp0X8TLGPi2vHyKYvTbJLQDMPoVCxlYaqY61YnO0/view",1))</f>
        <v>#REF!</v>
      </c>
      <c r="D28" s="3" t="s">
        <v>60</v>
      </c>
      <c r="E28" s="4" t="str">
        <f t="shared" si="3"/>
        <v>Video photo booth rental Long Beach</v>
      </c>
    </row>
    <row r="29" ht="112.5" customHeight="1">
      <c r="A29" s="2" t="s">
        <v>61</v>
      </c>
      <c r="B29" s="2" t="s">
        <v>62</v>
      </c>
      <c r="C29" s="1" t="str">
        <f>HYPERLINK("https://docs.google.com/presentation/d/1onyfp0X8TLGPi2vHyKYvTbJLQDMPoVCxlYaqY61YnO0/htmlpresent", IMAGE("https://api.qrserver.com/v1/create-qr-code/?size=150x150&amp;data=https://docs.google.com/presentation/d/1onyfp0X8TLGPi2vHyKYvTbJLQDMPoVCxlYaqY61YnO0/htmlpresent",1))</f>
        <v>#REF!</v>
      </c>
      <c r="D29" s="3" t="s">
        <v>63</v>
      </c>
      <c r="E29" s="4" t="str">
        <f t="shared" si="3"/>
        <v>Video photo booth rental Long Beach</v>
      </c>
    </row>
    <row r="30" ht="112.5" customHeight="1">
      <c r="A30" s="2" t="s">
        <v>64</v>
      </c>
      <c r="B30" s="2" t="s">
        <v>65</v>
      </c>
      <c r="C30" s="1" t="str">
        <f>HYPERLINK("https://calendar.google.com/calendar/embed?src=6e7457f79bd70ae2dddb0ec49c13b0c1372c32743eb20e0f514d7e0046f71e3f@group.calendar.google.com", IMAGE("https://api.qrserver.com/v1/create-qr-code/?size=150x150&amp;data=https://calendar.google.com/calendar/embed?src=6e7457f79bd70ae2dddb0ec49c13b0c1372c32743eb20e0f514d7e0046f71e3f@group.calendar.google.com",1))</f>
        <v>#REF!</v>
      </c>
      <c r="D30" s="3" t="s">
        <v>66</v>
      </c>
      <c r="E30" s="4" t="str">
        <f>HYPERLINK("https://calendar.google.com/calendar/embed?src=6e7457f79bd70ae2dddb0ec49c13b0c1372c32743eb20e0f514d7e0046f71e3f@group.calendar.google.com","Video photo booth rental Long Beach")</f>
        <v>Video photo booth rental Long Beach</v>
      </c>
    </row>
    <row r="31" ht="112.5" customHeight="1">
      <c r="A31" s="2" t="s">
        <v>67</v>
      </c>
      <c r="B31" s="2" t="s">
        <v>68</v>
      </c>
      <c r="C31" s="1" t="str">
        <f>HYPERLINK("https://www.google.com/calendar/event?eid=cG5zN3M0OTBzOHVmaWE5MnRpbGIxYWUwM3MgNmU3NDU3Zjc5YmQ3MGFlMmRkZGIwZWM0OWMxM2IwYzEzNzJjMzI3NDNlYjIwZTBmNTE0ZDdlMDA0NmY3MWUzZkBncm91cC5jYWxlbmRhci5nb29nbGUuY29t", IMAGE("https://api.qrserver.com/v1/create-qr-code/?size=150x150&amp;data=https://www.google.com/calendar/event?eid=cG5zN3M0OTBzOHVmaWE5MnRpbGIxYWUwM3MgNmU3NDU3Zjc5YmQ3MGFlMmRkZGIwZWM0OWMxM2IwYzEzNzJjMzI3NDNlYjIwZTBmNTE0ZDdlMDA0NmY3MWUzZkBncm91cC5jYWxlbmRhci5nb29nbGU"&amp;"uY29t",1))</f>
        <v>#REF!</v>
      </c>
      <c r="D31" s="3" t="s">
        <v>69</v>
      </c>
      <c r="E31" s="4" t="str">
        <f>HYPERLINK("https://www.google.com/calendar/event?eid=cG5zN3M0OTBzOHVmaWE5MnRpbGIxYWUwM3MgNmU3NDU3Zjc5YmQ3MGFlMmRkZGIwZWM0OWMxM2IwYzEzNzJjMzI3NDNlYjIwZTBmNTE0ZDdlMDA0NmY3MWUzZkBncm91cC5jYWxlbmRhci5nb29nbGUuY29t","Video photo booth rental Long Beach")</f>
        <v>Video photo booth rental Long Beach</v>
      </c>
    </row>
    <row r="32" ht="112.5" customHeight="1">
      <c r="A32" s="2" t="s">
        <v>67</v>
      </c>
      <c r="B32" s="2" t="s">
        <v>68</v>
      </c>
      <c r="C32" s="1" t="str">
        <f>HYPERLINK("https://www.google.com/calendar/event?eid=dDVtcTVyNmpvODBkNmU0ZzJrZzM2a3M2ZTQgNmU3NDU3Zjc5YmQ3MGFlMmRkZGIwZWM0OWMxM2IwYzEzNzJjMzI3NDNlYjIwZTBmNTE0ZDdlMDA0NmY3MWUzZkBncm91cC5jYWxlbmRhci5nb29nbGUuY29t", IMAGE("https://api.qrserver.com/v1/create-qr-code/?size=150x150&amp;data=https://www.google.com/calendar/event?eid=dDVtcTVyNmpvODBkNmU0ZzJrZzM2a3M2ZTQgNmU3NDU3Zjc5YmQ3MGFlMmRkZGIwZWM0OWMxM2IwYzEzNzJjMzI3NDNlYjIwZTBmNTE0ZDdlMDA0NmY3MWUzZkBncm91cC5jYWxlbmRhci5nb29nbGU"&amp;"uY29t",1))</f>
        <v>#REF!</v>
      </c>
      <c r="D32" s="3" t="s">
        <v>70</v>
      </c>
      <c r="E32" s="4" t="str">
        <f>HYPERLINK("https://www.google.com/calendar/event?eid=dDVtcTVyNmpvODBkNmU0ZzJrZzM2a3M2ZTQgNmU3NDU3Zjc5YmQ3MGFlMmRkZGIwZWM0OWMxM2IwYzEzNzJjMzI3NDNlYjIwZTBmNTE0ZDdlMDA0NmY3MWUzZkBncm91cC5jYWxlbmRhci5nb29nbGUuY29t","Video photo booth rental Long Beach")</f>
        <v>Video photo booth rental Long Beach</v>
      </c>
    </row>
    <row r="33" ht="112.5" customHeight="1">
      <c r="A33" s="2" t="s">
        <v>67</v>
      </c>
      <c r="B33" s="2" t="s">
        <v>68</v>
      </c>
      <c r="C33" s="1" t="str">
        <f>HYPERLINK("https://www.google.com/calendar/event?eid=ajNwcjFjdmF2OWVhdmgwaWc0bWRqNzEwY2cgNmU3NDU3Zjc5YmQ3MGFlMmRkZGIwZWM0OWMxM2IwYzEzNzJjMzI3NDNlYjIwZTBmNTE0ZDdlMDA0NmY3MWUzZkBncm91cC5jYWxlbmRhci5nb29nbGUuY29t", IMAGE("https://api.qrserver.com/v1/create-qr-code/?size=150x150&amp;data=https://www.google.com/calendar/event?eid=ajNwcjFjdmF2OWVhdmgwaWc0bWRqNzEwY2cgNmU3NDU3Zjc5YmQ3MGFlMmRkZGIwZWM0OWMxM2IwYzEzNzJjMzI3NDNlYjIwZTBmNTE0ZDdlMDA0NmY3MWUzZkBncm91cC5jYWxlbmRhci5nb29nbGU"&amp;"uY29t",1))</f>
        <v>#REF!</v>
      </c>
      <c r="D33" s="3" t="s">
        <v>71</v>
      </c>
      <c r="E33" s="4" t="str">
        <f>HYPERLINK("https://www.google.com/calendar/event?eid=ajNwcjFjdmF2OWVhdmgwaWc0bWRqNzEwY2cgNmU3NDU3Zjc5YmQ3MGFlMmRkZGIwZWM0OWMxM2IwYzEzNzJjMzI3NDNlYjIwZTBmNTE0ZDdlMDA0NmY3MWUzZkBncm91cC5jYWxlbmRhci5nb29nbGUuY29t","Video photo booth rental Long Beach")</f>
        <v>Video photo booth rental Long Beach</v>
      </c>
    </row>
    <row r="34" ht="112.5" customHeight="1">
      <c r="A34" s="2" t="s">
        <v>67</v>
      </c>
      <c r="B34" s="2" t="s">
        <v>68</v>
      </c>
      <c r="C34" s="1" t="str">
        <f>HYPERLINK("https://www.google.com/calendar/event?eid=aDJqa2hzaWtnbDk2djByZDAxdjFlZmE2bDggNmU3NDU3Zjc5YmQ3MGFlMmRkZGIwZWM0OWMxM2IwYzEzNzJjMzI3NDNlYjIwZTBmNTE0ZDdlMDA0NmY3MWUzZkBncm91cC5jYWxlbmRhci5nb29nbGUuY29t", IMAGE("https://api.qrserver.com/v1/create-qr-code/?size=150x150&amp;data=https://www.google.com/calendar/event?eid=aDJqa2hzaWtnbDk2djByZDAxdjFlZmE2bDggNmU3NDU3Zjc5YmQ3MGFlMmRkZGIwZWM0OWMxM2IwYzEzNzJjMzI3NDNlYjIwZTBmNTE0ZDdlMDA0NmY3MWUzZkBncm91cC5jYWxlbmRhci5nb29nbGU"&amp;"uY29t",1))</f>
        <v>#REF!</v>
      </c>
      <c r="D34" s="3" t="s">
        <v>72</v>
      </c>
      <c r="E34" s="4" t="str">
        <f>HYPERLINK("https://www.google.com/calendar/event?eid=aDJqa2hzaWtnbDk2djByZDAxdjFlZmE2bDggNmU3NDU3Zjc5YmQ3MGFlMmRkZGIwZWM0OWMxM2IwYzEzNzJjMzI3NDNlYjIwZTBmNTE0ZDdlMDA0NmY3MWUzZkBncm91cC5jYWxlbmRhci5nb29nbGUuY29t","Video photo booth rental Long Beach")</f>
        <v>Video photo booth rental Long Beach</v>
      </c>
    </row>
    <row r="35" ht="112.5" customHeight="1">
      <c r="A35" s="2" t="s">
        <v>67</v>
      </c>
      <c r="B35" s="2" t="s">
        <v>68</v>
      </c>
      <c r="C35" s="1" t="str">
        <f>HYPERLINK("https://www.google.com/calendar/event?eid=NXJ0dXQ5czRzYmkxMmpxbDdsMG5jM21rb2sgNmU3NDU3Zjc5YmQ3MGFlMmRkZGIwZWM0OWMxM2IwYzEzNzJjMzI3NDNlYjIwZTBmNTE0ZDdlMDA0NmY3MWUzZkBncm91cC5jYWxlbmRhci5nb29nbGUuY29t", IMAGE("https://api.qrserver.com/v1/create-qr-code/?size=150x150&amp;data=https://www.google.com/calendar/event?eid=NXJ0dXQ5czRzYmkxMmpxbDdsMG5jM21rb2sgNmU3NDU3Zjc5YmQ3MGFlMmRkZGIwZWM0OWMxM2IwYzEzNzJjMzI3NDNlYjIwZTBmNTE0ZDdlMDA0NmY3MWUzZkBncm91cC5jYWxlbmRhci5nb29nbGU"&amp;"uY29t",1))</f>
        <v>#REF!</v>
      </c>
      <c r="D35" s="3" t="s">
        <v>73</v>
      </c>
      <c r="E35" s="4" t="str">
        <f>HYPERLINK("https://www.google.com/calendar/event?eid=NXJ0dXQ5czRzYmkxMmpxbDdsMG5jM21rb2sgNmU3NDU3Zjc5YmQ3MGFlMmRkZGIwZWM0OWMxM2IwYzEzNzJjMzI3NDNlYjIwZTBmNTE0ZDdlMDA0NmY3MWUzZkBncm91cC5jYWxlbmRhci5nb29nbGUuY29t","Video photo booth rental Long Beach")</f>
        <v>Video photo booth rental Long Beach</v>
      </c>
    </row>
    <row r="36" ht="112.5" customHeight="1">
      <c r="A36" s="2" t="s">
        <v>67</v>
      </c>
      <c r="B36" s="2" t="s">
        <v>68</v>
      </c>
      <c r="C36" s="1" t="str">
        <f>HYPERLINK("https://www.google.com/calendar/event?eid=NmF2aWtkbjFvb3MybThwZmlqN3BpZnNrZ2MgNmU3NDU3Zjc5YmQ3MGFlMmRkZGIwZWM0OWMxM2IwYzEzNzJjMzI3NDNlYjIwZTBmNTE0ZDdlMDA0NmY3MWUzZkBncm91cC5jYWxlbmRhci5nb29nbGUuY29t", IMAGE("https://api.qrserver.com/v1/create-qr-code/?size=150x150&amp;data=https://www.google.com/calendar/event?eid=NmF2aWtkbjFvb3MybThwZmlqN3BpZnNrZ2MgNmU3NDU3Zjc5YmQ3MGFlMmRkZGIwZWM0OWMxM2IwYzEzNzJjMzI3NDNlYjIwZTBmNTE0ZDdlMDA0NmY3MWUzZkBncm91cC5jYWxlbmRhci5nb29nbGU"&amp;"uY29t",1))</f>
        <v>#REF!</v>
      </c>
      <c r="D36" s="3" t="s">
        <v>74</v>
      </c>
      <c r="E36" s="4" t="str">
        <f>HYPERLINK("https://www.google.com/calendar/event?eid=NmF2aWtkbjFvb3MybThwZmlqN3BpZnNrZ2MgNmU3NDU3Zjc5YmQ3MGFlMmRkZGIwZWM0OWMxM2IwYzEzNzJjMzI3NDNlYjIwZTBmNTE0ZDdlMDA0NmY3MWUzZkBncm91cC5jYWxlbmRhci5nb29nbGUuY29t","Video photo booth rental Long Beach")</f>
        <v>Video photo booth rental Long Beach</v>
      </c>
    </row>
    <row r="37" ht="112.5" customHeight="1">
      <c r="A37" s="2" t="s">
        <v>67</v>
      </c>
      <c r="B37" s="2" t="s">
        <v>68</v>
      </c>
      <c r="C37" s="1" t="str">
        <f>HYPERLINK("https://www.google.com/calendar/event?eid=ZWxlaWQ1ZGt0MHFxZjByb2JrbmFmYjh1dWsgNmU3NDU3Zjc5YmQ3MGFlMmRkZGIwZWM0OWMxM2IwYzEzNzJjMzI3NDNlYjIwZTBmNTE0ZDdlMDA0NmY3MWUzZkBncm91cC5jYWxlbmRhci5nb29nbGUuY29t", IMAGE("https://api.qrserver.com/v1/create-qr-code/?size=150x150&amp;data=https://www.google.com/calendar/event?eid=ZWxlaWQ1ZGt0MHFxZjByb2JrbmFmYjh1dWsgNmU3NDU3Zjc5YmQ3MGFlMmRkZGIwZWM0OWMxM2IwYzEzNzJjMzI3NDNlYjIwZTBmNTE0ZDdlMDA0NmY3MWUzZkBncm91cC5jYWxlbmRhci5nb29nbGU"&amp;"uY29t",1))</f>
        <v>#REF!</v>
      </c>
      <c r="D37" s="3" t="s">
        <v>75</v>
      </c>
      <c r="E37" s="4" t="str">
        <f>HYPERLINK("https://www.google.com/calendar/event?eid=ZWxlaWQ1ZGt0MHFxZjByb2JrbmFmYjh1dWsgNmU3NDU3Zjc5YmQ3MGFlMmRkZGIwZWM0OWMxM2IwYzEzNzJjMzI3NDNlYjIwZTBmNTE0ZDdlMDA0NmY3MWUzZkBncm91cC5jYWxlbmRhci5nb29nbGUuY29t","Video photo booth rental Long Beach")</f>
        <v>Video photo booth rental Long Beach</v>
      </c>
    </row>
    <row r="38" ht="112.5" customHeight="1">
      <c r="A38" s="2" t="s">
        <v>67</v>
      </c>
      <c r="B38" s="2" t="s">
        <v>68</v>
      </c>
      <c r="C38" s="1" t="str">
        <f>HYPERLINK("https://www.google.com/calendar/event?eid=aTdiOG1sMWY2amQ5bW12NjdndXFubGhubmcgNmU3NDU3Zjc5YmQ3MGFlMmRkZGIwZWM0OWMxM2IwYzEzNzJjMzI3NDNlYjIwZTBmNTE0ZDdlMDA0NmY3MWUzZkBncm91cC5jYWxlbmRhci5nb29nbGUuY29t", IMAGE("https://api.qrserver.com/v1/create-qr-code/?size=150x150&amp;data=https://www.google.com/calendar/event?eid=aTdiOG1sMWY2amQ5bW12NjdndXFubGhubmcgNmU3NDU3Zjc5YmQ3MGFlMmRkZGIwZWM0OWMxM2IwYzEzNzJjMzI3NDNlYjIwZTBmNTE0ZDdlMDA0NmY3MWUzZkBncm91cC5jYWxlbmRhci5nb29nbGU"&amp;"uY29t",1))</f>
        <v>#REF!</v>
      </c>
      <c r="D38" s="3" t="s">
        <v>76</v>
      </c>
      <c r="E38" s="4" t="str">
        <f>HYPERLINK("https://www.google.com/calendar/event?eid=aTdiOG1sMWY2amQ5bW12NjdndXFubGhubmcgNmU3NDU3Zjc5YmQ3MGFlMmRkZGIwZWM0OWMxM2IwYzEzNzJjMzI3NDNlYjIwZTBmNTE0ZDdlMDA0NmY3MWUzZkBncm91cC5jYWxlbmRhci5nb29nbGUuY29t","Video photo booth rental Long Beach")</f>
        <v>Video photo booth rental Long Beach</v>
      </c>
    </row>
    <row r="39" ht="112.5" customHeight="1">
      <c r="A39" s="2" t="s">
        <v>67</v>
      </c>
      <c r="B39" s="2" t="s">
        <v>68</v>
      </c>
      <c r="C39" s="1" t="str">
        <f>HYPERLINK("https://www.google.com/calendar/event?eid=bmlzYnJwbzZkbTZpY2RoOHR0Nmdjb2FvNG8gNmU3NDU3Zjc5YmQ3MGFlMmRkZGIwZWM0OWMxM2IwYzEzNzJjMzI3NDNlYjIwZTBmNTE0ZDdlMDA0NmY3MWUzZkBncm91cC5jYWxlbmRhci5nb29nbGUuY29t", IMAGE("https://api.qrserver.com/v1/create-qr-code/?size=150x150&amp;data=https://www.google.com/calendar/event?eid=bmlzYnJwbzZkbTZpY2RoOHR0Nmdjb2FvNG8gNmU3NDU3Zjc5YmQ3MGFlMmRkZGIwZWM0OWMxM2IwYzEzNzJjMzI3NDNlYjIwZTBmNTE0ZDdlMDA0NmY3MWUzZkBncm91cC5jYWxlbmRhci5nb29nbGU"&amp;"uY29t",1))</f>
        <v>#REF!</v>
      </c>
      <c r="D39" s="3" t="s">
        <v>77</v>
      </c>
      <c r="E39" s="4" t="str">
        <f>HYPERLINK("https://www.google.com/calendar/event?eid=bmlzYnJwbzZkbTZpY2RoOHR0Nmdjb2FvNG8gNmU3NDU3Zjc5YmQ3MGFlMmRkZGIwZWM0OWMxM2IwYzEzNzJjMzI3NDNlYjIwZTBmNTE0ZDdlMDA0NmY3MWUzZkBncm91cC5jYWxlbmRhci5nb29nbGUuY29t","Video photo booth rental Long Beach")</f>
        <v>Video photo booth rental Long Beach</v>
      </c>
    </row>
    <row r="40" ht="112.5" customHeight="1">
      <c r="A40" s="2" t="s">
        <v>67</v>
      </c>
      <c r="B40" s="2" t="s">
        <v>68</v>
      </c>
      <c r="C40" s="1" t="str">
        <f>HYPERLINK("https://www.google.com/calendar/event?eid=bG5oMW5ma2VyOW5vdGtuNXM5ZmcyMjlqaWMgNmU3NDU3Zjc5YmQ3MGFlMmRkZGIwZWM0OWMxM2IwYzEzNzJjMzI3NDNlYjIwZTBmNTE0ZDdlMDA0NmY3MWUzZkBncm91cC5jYWxlbmRhci5nb29nbGUuY29t", IMAGE("https://api.qrserver.com/v1/create-qr-code/?size=150x150&amp;data=https://www.google.com/calendar/event?eid=bG5oMW5ma2VyOW5vdGtuNXM5ZmcyMjlqaWMgNmU3NDU3Zjc5YmQ3MGFlMmRkZGIwZWM0OWMxM2IwYzEzNzJjMzI3NDNlYjIwZTBmNTE0ZDdlMDA0NmY3MWUzZkBncm91cC5jYWxlbmRhci5nb29nbGU"&amp;"uY29t",1))</f>
        <v>#REF!</v>
      </c>
      <c r="D40" s="3" t="s">
        <v>78</v>
      </c>
      <c r="E40" s="4" t="str">
        <f>HYPERLINK("https://www.google.com/calendar/event?eid=bG5oMW5ma2VyOW5vdGtuNXM5ZmcyMjlqaWMgNmU3NDU3Zjc5YmQ3MGFlMmRkZGIwZWM0OWMxM2IwYzEzNzJjMzI3NDNlYjIwZTBmNTE0ZDdlMDA0NmY3MWUzZkBncm91cC5jYWxlbmRhci5nb29nbGUuY29t","Video photo booth rental Long Beach")</f>
        <v>Video photo booth rental Long Beach</v>
      </c>
    </row>
    <row r="41" ht="112.5" customHeight="1">
      <c r="A41" s="2" t="s">
        <v>67</v>
      </c>
      <c r="B41" s="2" t="s">
        <v>68</v>
      </c>
      <c r="C41" s="1" t="str">
        <f>HYPERLINK("https://www.google.com/calendar/event?eid=YmVob3ByNDN2a2I4dWZ0dGhxMGw0aGc0N2MgNmU3NDU3Zjc5YmQ3MGFlMmRkZGIwZWM0OWMxM2IwYzEzNzJjMzI3NDNlYjIwZTBmNTE0ZDdlMDA0NmY3MWUzZkBncm91cC5jYWxlbmRhci5nb29nbGUuY29t", IMAGE("https://api.qrserver.com/v1/create-qr-code/?size=150x150&amp;data=https://www.google.com/calendar/event?eid=YmVob3ByNDN2a2I4dWZ0dGhxMGw0aGc0N2MgNmU3NDU3Zjc5YmQ3MGFlMmRkZGIwZWM0OWMxM2IwYzEzNzJjMzI3NDNlYjIwZTBmNTE0ZDdlMDA0NmY3MWUzZkBncm91cC5jYWxlbmRhci5nb29nbGU"&amp;"uY29t",1))</f>
        <v>#REF!</v>
      </c>
      <c r="D41" s="3" t="s">
        <v>79</v>
      </c>
      <c r="E41" s="4" t="str">
        <f>HYPERLINK("https://www.google.com/calendar/event?eid=YmVob3ByNDN2a2I4dWZ0dGhxMGw0aGc0N2MgNmU3NDU3Zjc5YmQ3MGFlMmRkZGIwZWM0OWMxM2IwYzEzNzJjMzI3NDNlYjIwZTBmNTE0ZDdlMDA0NmY3MWUzZkBncm91cC5jYWxlbmRhci5nb29nbGUuY29t","Video photo booth rental Long Beach")</f>
        <v>Video photo booth rental Long Beach</v>
      </c>
    </row>
    <row r="42" ht="112.5" customHeight="1">
      <c r="A42" s="2" t="s">
        <v>67</v>
      </c>
      <c r="B42" s="2" t="s">
        <v>68</v>
      </c>
      <c r="C42" s="1" t="str">
        <f>HYPERLINK("https://www.google.com/calendar/event?eid=MjkxZHR0c2FybWMzOTlzMW9xczkwNzUwMTQgNmU3NDU3Zjc5YmQ3MGFlMmRkZGIwZWM0OWMxM2IwYzEzNzJjMzI3NDNlYjIwZTBmNTE0ZDdlMDA0NmY3MWUzZkBncm91cC5jYWxlbmRhci5nb29nbGUuY29t", IMAGE("https://api.qrserver.com/v1/create-qr-code/?size=150x150&amp;data=https://www.google.com/calendar/event?eid=MjkxZHR0c2FybWMzOTlzMW9xczkwNzUwMTQgNmU3NDU3Zjc5YmQ3MGFlMmRkZGIwZWM0OWMxM2IwYzEzNzJjMzI3NDNlYjIwZTBmNTE0ZDdlMDA0NmY3MWUzZkBncm91cC5jYWxlbmRhci5nb29nbGU"&amp;"uY29t",1))</f>
        <v>#REF!</v>
      </c>
      <c r="D42" s="3" t="s">
        <v>80</v>
      </c>
      <c r="E42" s="4" t="str">
        <f>HYPERLINK("https://www.google.com/calendar/event?eid=MjkxZHR0c2FybWMzOTlzMW9xczkwNzUwMTQgNmU3NDU3Zjc5YmQ3MGFlMmRkZGIwZWM0OWMxM2IwYzEzNzJjMzI3NDNlYjIwZTBmNTE0ZDdlMDA0NmY3MWUzZkBncm91cC5jYWxlbmRhci5nb29nbGUuY29t","Video photo booth rental Long Beach")</f>
        <v>Video photo booth rental Long Beach</v>
      </c>
    </row>
    <row r="43" ht="112.5" customHeight="1">
      <c r="A43" s="2" t="s">
        <v>67</v>
      </c>
      <c r="B43" s="2" t="s">
        <v>68</v>
      </c>
      <c r="C43" s="1" t="str">
        <f>HYPERLINK("https://www.google.com/calendar/event?eid=bXRja25ia3FqM2JoZzNrdWYyMHFkYWc4MTQgNmU3NDU3Zjc5YmQ3MGFlMmRkZGIwZWM0OWMxM2IwYzEzNzJjMzI3NDNlYjIwZTBmNTE0ZDdlMDA0NmY3MWUzZkBncm91cC5jYWxlbmRhci5nb29nbGUuY29t", IMAGE("https://api.qrserver.com/v1/create-qr-code/?size=150x150&amp;data=https://www.google.com/calendar/event?eid=bXRja25ia3FqM2JoZzNrdWYyMHFkYWc4MTQgNmU3NDU3Zjc5YmQ3MGFlMmRkZGIwZWM0OWMxM2IwYzEzNzJjMzI3NDNlYjIwZTBmNTE0ZDdlMDA0NmY3MWUzZkBncm91cC5jYWxlbmRhci5nb29nbGU"&amp;"uY29t",1))</f>
        <v>#REF!</v>
      </c>
      <c r="D43" s="3" t="s">
        <v>81</v>
      </c>
      <c r="E43" s="4" t="str">
        <f>HYPERLINK("https://www.google.com/calendar/event?eid=bXRja25ia3FqM2JoZzNrdWYyMHFkYWc4MTQgNmU3NDU3Zjc5YmQ3MGFlMmRkZGIwZWM0OWMxM2IwYzEzNzJjMzI3NDNlYjIwZTBmNTE0ZDdlMDA0NmY3MWUzZkBncm91cC5jYWxlbmRhci5nb29nbGUuY29t","Video photo booth rental Long Beach")</f>
        <v>Video photo booth rental Long Beach</v>
      </c>
    </row>
    <row r="44" ht="112.5" customHeight="1">
      <c r="A44" s="2" t="s">
        <v>67</v>
      </c>
      <c r="B44" s="2" t="s">
        <v>68</v>
      </c>
      <c r="C44" s="1" t="str">
        <f>HYPERLINK("https://www.google.com/calendar/event?eid=OThsbWVzc2J1c3BhNGlrZTEyZjQyam5jOWsgNmU3NDU3Zjc5YmQ3MGFlMmRkZGIwZWM0OWMxM2IwYzEzNzJjMzI3NDNlYjIwZTBmNTE0ZDdlMDA0NmY3MWUzZkBncm91cC5jYWxlbmRhci5nb29nbGUuY29t", IMAGE("https://api.qrserver.com/v1/create-qr-code/?size=150x150&amp;data=https://www.google.com/calendar/event?eid=OThsbWVzc2J1c3BhNGlrZTEyZjQyam5jOWsgNmU3NDU3Zjc5YmQ3MGFlMmRkZGIwZWM0OWMxM2IwYzEzNzJjMzI3NDNlYjIwZTBmNTE0ZDdlMDA0NmY3MWUzZkBncm91cC5jYWxlbmRhci5nb29nbGU"&amp;"uY29t",1))</f>
        <v>#REF!</v>
      </c>
      <c r="D44" s="3" t="s">
        <v>82</v>
      </c>
      <c r="E44" s="4" t="str">
        <f>HYPERLINK("https://www.google.com/calendar/event?eid=OThsbWVzc2J1c3BhNGlrZTEyZjQyam5jOWsgNmU3NDU3Zjc5YmQ3MGFlMmRkZGIwZWM0OWMxM2IwYzEzNzJjMzI3NDNlYjIwZTBmNTE0ZDdlMDA0NmY3MWUzZkBncm91cC5jYWxlbmRhci5nb29nbGUuY29t","Video photo booth rental Long Beach")</f>
        <v>Video photo booth rental Long Beach</v>
      </c>
    </row>
    <row r="45" ht="112.5" customHeight="1">
      <c r="A45" s="2" t="s">
        <v>67</v>
      </c>
      <c r="B45" s="2" t="s">
        <v>68</v>
      </c>
      <c r="C45" s="1" t="str">
        <f>HYPERLINK("https://www.google.com/calendar/event?eid=c2hvNWZydWJtMHI5YWdkMGh2bzc0MGRwZ3MgNmU3NDU3Zjc5YmQ3MGFlMmRkZGIwZWM0OWMxM2IwYzEzNzJjMzI3NDNlYjIwZTBmNTE0ZDdlMDA0NmY3MWUzZkBncm91cC5jYWxlbmRhci5nb29nbGUuY29t", IMAGE("https://api.qrserver.com/v1/create-qr-code/?size=150x150&amp;data=https://www.google.com/calendar/event?eid=c2hvNWZydWJtMHI5YWdkMGh2bzc0MGRwZ3MgNmU3NDU3Zjc5YmQ3MGFlMmRkZGIwZWM0OWMxM2IwYzEzNzJjMzI3NDNlYjIwZTBmNTE0ZDdlMDA0NmY3MWUzZkBncm91cC5jYWxlbmRhci5nb29nbGU"&amp;"uY29t",1))</f>
        <v>#REF!</v>
      </c>
      <c r="D45" s="3" t="s">
        <v>83</v>
      </c>
      <c r="E45" s="4" t="str">
        <f>HYPERLINK("https://www.google.com/calendar/event?eid=c2hvNWZydWJtMHI5YWdkMGh2bzc0MGRwZ3MgNmU3NDU3Zjc5YmQ3MGFlMmRkZGIwZWM0OWMxM2IwYzEzNzJjMzI3NDNlYjIwZTBmNTE0ZDdlMDA0NmY3MWUzZkBncm91cC5jYWxlbmRhci5nb29nbGUuY29t","Video photo booth rental Long Beach")</f>
        <v>Video photo booth rental Long Beach</v>
      </c>
    </row>
    <row r="46" ht="112.5" customHeight="1">
      <c r="A46" s="2" t="s">
        <v>67</v>
      </c>
      <c r="B46" s="2" t="s">
        <v>68</v>
      </c>
      <c r="C46" s="1" t="str">
        <f>HYPERLINK("https://www.google.com/calendar/event?eid=bWZ1cnYwYzM4MXQyaWVhajhobmNpYm03NmsgNmU3NDU3Zjc5YmQ3MGFlMmRkZGIwZWM0OWMxM2IwYzEzNzJjMzI3NDNlYjIwZTBmNTE0ZDdlMDA0NmY3MWUzZkBncm91cC5jYWxlbmRhci5nb29nbGUuY29t", IMAGE("https://api.qrserver.com/v1/create-qr-code/?size=150x150&amp;data=https://www.google.com/calendar/event?eid=bWZ1cnYwYzM4MXQyaWVhajhobmNpYm03NmsgNmU3NDU3Zjc5YmQ3MGFlMmRkZGIwZWM0OWMxM2IwYzEzNzJjMzI3NDNlYjIwZTBmNTE0ZDdlMDA0NmY3MWUzZkBncm91cC5jYWxlbmRhci5nb29nbGU"&amp;"uY29t",1))</f>
        <v>#REF!</v>
      </c>
      <c r="D46" s="3" t="s">
        <v>84</v>
      </c>
      <c r="E46" s="4" t="str">
        <f>HYPERLINK("https://www.google.com/calendar/event?eid=bWZ1cnYwYzM4MXQyaWVhajhobmNpYm03NmsgNmU3NDU3Zjc5YmQ3MGFlMmRkZGIwZWM0OWMxM2IwYzEzNzJjMzI3NDNlYjIwZTBmNTE0ZDdlMDA0NmY3MWUzZkBncm91cC5jYWxlbmRhci5nb29nbGUuY29t","Video photo booth rental Long Beach")</f>
        <v>Video photo booth rental Long Beach</v>
      </c>
    </row>
    <row r="47" ht="112.5" customHeight="1">
      <c r="A47" s="2" t="s">
        <v>85</v>
      </c>
      <c r="B47" s="2" t="s">
        <v>1</v>
      </c>
      <c r="C47" s="1" t="str">
        <f>HYPERLINK("https://youtu.be/gg9HqdfCNPU", IMAGE("https://api.qrserver.com/v1/create-qr-code/?size=150x150&amp;data=https://youtu.be/gg9HqdfCNPU",1))</f>
        <v>#REF!</v>
      </c>
      <c r="D47" s="3" t="s">
        <v>86</v>
      </c>
      <c r="E47" s="4" t="str">
        <f>HYPERLINK("https://youtu.be/gg9HqdfCNPU","Video photo booth rental Long Beach")</f>
        <v>Video photo booth rental Long Beach</v>
      </c>
    </row>
    <row r="48" ht="112.5" customHeight="1">
      <c r="A48" s="2" t="s">
        <v>85</v>
      </c>
      <c r="B48" s="2" t="s">
        <v>1</v>
      </c>
      <c r="C48" s="1" t="str">
        <f>HYPERLINK("https://youtu.be/oqjwKz3NvlY", IMAGE("https://api.qrserver.com/v1/create-qr-code/?size=150x150&amp;data=https://youtu.be/oqjwKz3NvlY",1))</f>
        <v>#REF!</v>
      </c>
      <c r="D48" s="3" t="s">
        <v>87</v>
      </c>
      <c r="E48" s="4" t="str">
        <f>HYPERLINK("https://youtu.be/oqjwKz3NvlY","Video photo booth rental Long Beach")</f>
        <v>Video photo booth rental Long Beach</v>
      </c>
    </row>
    <row r="49" ht="112.5" customHeight="1">
      <c r="A49" s="2" t="s">
        <v>85</v>
      </c>
      <c r="B49" s="2" t="s">
        <v>1</v>
      </c>
      <c r="C49" s="1" t="str">
        <f>HYPERLINK("https://youtu.be/sRroGoy86Gs", IMAGE("https://api.qrserver.com/v1/create-qr-code/?size=150x150&amp;data=https://youtu.be/sRroGoy86Gs",1))</f>
        <v>#REF!</v>
      </c>
      <c r="D49" s="3" t="s">
        <v>88</v>
      </c>
      <c r="E49" s="4" t="str">
        <f>HYPERLINK("https://youtu.be/sRroGoy86Gs","Video photo booth rental Long Beach")</f>
        <v>Video photo booth rental Long Beach</v>
      </c>
    </row>
    <row r="50" ht="112.5" customHeight="1">
      <c r="A50" s="2" t="s">
        <v>85</v>
      </c>
      <c r="B50" s="2" t="s">
        <v>1</v>
      </c>
      <c r="C50" s="1" t="str">
        <f>HYPERLINK("https://youtu.be/qlzCxiTrIDk", IMAGE("https://api.qrserver.com/v1/create-qr-code/?size=150x150&amp;data=https://youtu.be/qlzCxiTrIDk",1))</f>
        <v>#REF!</v>
      </c>
      <c r="D50" s="3" t="s">
        <v>89</v>
      </c>
      <c r="E50" s="4" t="str">
        <f>HYPERLINK("https://youtu.be/qlzCxiTrIDk","Video photo booth rental Long Beach")</f>
        <v>Video photo booth rental Long Beach</v>
      </c>
    </row>
    <row r="51" ht="112.5" customHeight="1">
      <c r="A51" s="2" t="s">
        <v>85</v>
      </c>
      <c r="B51" s="2" t="s">
        <v>1</v>
      </c>
      <c r="C51" s="1" t="str">
        <f>HYPERLINK("https://youtu.be/OcBdfWTa2hE", IMAGE("https://api.qrserver.com/v1/create-qr-code/?size=150x150&amp;data=https://youtu.be/OcBdfWTa2hE",1))</f>
        <v>#REF!</v>
      </c>
      <c r="D51" s="3" t="s">
        <v>90</v>
      </c>
      <c r="E51" s="4" t="str">
        <f>HYPERLINK("https://youtu.be/OcBdfWTa2hE","Video photo booth rental Long Beach")</f>
        <v>Video photo booth rental Long Beach</v>
      </c>
    </row>
    <row r="52" ht="112.5" customHeight="1">
      <c r="A52" s="2" t="s">
        <v>91</v>
      </c>
      <c r="B52" s="2" t="s">
        <v>92</v>
      </c>
      <c r="C52" s="1" t="str">
        <f>HYPERLINK("https://docs.google.com/spreadsheets/d/13DQ5L4AkXch54CH2KkqJT07lv2IH2UyjkCT4GxNt9BE/edit#gid=0", IMAGE("https://api.qrserver.com/v1/create-qr-code/?size=150x150&amp;data=https://docs.google.com/spreadsheets/d/13DQ5L4AkXch54CH2KkqJT07lv2IH2UyjkCT4GxNt9BE/edit#gid=0",1))</f>
        <v>#REF!</v>
      </c>
      <c r="D52" s="3" t="s">
        <v>93</v>
      </c>
      <c r="E52" s="4" t="str">
        <f>HYPERLINK("https://docs.google.com/spreadsheets/d/13DQ5L4AkXch54CH2KkqJT07lv2IH2UyjkCT4GxNt9BE/edit#gid=0","Video photo booth rental Long Beach Sheet1")</f>
        <v>Video photo booth rental Long Beach Sheet1</v>
      </c>
    </row>
    <row r="53" ht="112.5" customHeight="1">
      <c r="A53" s="2" t="s">
        <v>91</v>
      </c>
      <c r="B53" s="2" t="s">
        <v>94</v>
      </c>
      <c r="C53" s="1" t="str">
        <f>HYPERLINK("https://docs.google.com/spreadsheets/d/13DQ5L4AkXch54CH2KkqJT07lv2IH2UyjkCT4GxNt9BE/edit#gid=953090280", IMAGE("https://api.qrserver.com/v1/create-qr-code/?size=150x150&amp;data=https://docs.google.com/spreadsheets/d/13DQ5L4AkXch54CH2KkqJT07lv2IH2UyjkCT4GxNt9BE/edit#gid=953090280",1))</f>
        <v>#REF!</v>
      </c>
      <c r="D53" s="3" t="s">
        <v>95</v>
      </c>
      <c r="E53" s="4" t="str">
        <f>HYPERLINK("https://docs.google.com/spreadsheets/d/13DQ5L4AkXch54CH2KkqJT07lv2IH2UyjkCT4GxNt9BE/edit#gid=953090280","Video photo booth rental Long Beach Keywords")</f>
        <v>Video photo booth rental Long Beach Keywords</v>
      </c>
    </row>
    <row r="54" ht="112.5" customHeight="1">
      <c r="A54" s="2" t="s">
        <v>91</v>
      </c>
      <c r="B54" s="2" t="s">
        <v>96</v>
      </c>
      <c r="C54" s="1" t="str">
        <f>HYPERLINK("https://docs.google.com/spreadsheets/d/13DQ5L4AkXch54CH2KkqJT07lv2IH2UyjkCT4GxNt9BE/edit#gid=1089970117", IMAGE("https://api.qrserver.com/v1/create-qr-code/?size=150x150&amp;data=https://docs.google.com/spreadsheets/d/13DQ5L4AkXch54CH2KkqJT07lv2IH2UyjkCT4GxNt9BE/edit#gid=1089970117",1))</f>
        <v>#REF!</v>
      </c>
      <c r="D54" s="3" t="s">
        <v>97</v>
      </c>
      <c r="E54" s="4" t="str">
        <f>HYPERLINK("https://docs.google.com/spreadsheets/d/13DQ5L4AkXch54CH2KkqJT07lv2IH2UyjkCT4GxNt9BE/edit#gid=1089970117","Video photo booth rental Long Beach Content")</f>
        <v>Video photo booth rental Long Beach Content</v>
      </c>
    </row>
    <row r="55" ht="112.5" customHeight="1">
      <c r="A55" s="2" t="s">
        <v>91</v>
      </c>
      <c r="B55" s="2" t="s">
        <v>98</v>
      </c>
      <c r="C55" s="1" t="str">
        <f>HYPERLINK("https://docs.google.com/spreadsheets/d/13DQ5L4AkXch54CH2KkqJT07lv2IH2UyjkCT4GxNt9BE/edit#gid=1816549911", IMAGE("https://api.qrserver.com/v1/create-qr-code/?size=150x150&amp;data=https://docs.google.com/spreadsheets/d/13DQ5L4AkXch54CH2KkqJT07lv2IH2UyjkCT4GxNt9BE/edit#gid=1816549911",1))</f>
        <v>#REF!</v>
      </c>
      <c r="D55" s="3" t="s">
        <v>99</v>
      </c>
      <c r="E55" s="4" t="str">
        <f>HYPERLINK("https://docs.google.com/spreadsheets/d/13DQ5L4AkXch54CH2KkqJT07lv2IH2UyjkCT4GxNt9BE/edit#gid=1816549911","Video photo booth rental Long Beach Calendar Events")</f>
        <v>Video photo booth rental Long Beach Calendar Events</v>
      </c>
    </row>
    <row r="56" ht="112.5" customHeight="1">
      <c r="A56" s="2" t="s">
        <v>91</v>
      </c>
      <c r="B56" s="2" t="s">
        <v>100</v>
      </c>
      <c r="C56" s="1" t="str">
        <f>HYPERLINK("https://docs.google.com/spreadsheets/d/13DQ5L4AkXch54CH2KkqJT07lv2IH2UyjkCT4GxNt9BE/edit#gid=996569280", IMAGE("https://api.qrserver.com/v1/create-qr-code/?size=150x150&amp;data=https://docs.google.com/spreadsheets/d/13DQ5L4AkXch54CH2KkqJT07lv2IH2UyjkCT4GxNt9BE/edit#gid=996569280",1))</f>
        <v>#REF!</v>
      </c>
      <c r="D56" s="3" t="s">
        <v>101</v>
      </c>
      <c r="E56" s="4" t="str">
        <f>HYPERLINK("https://docs.google.com/spreadsheets/d/13DQ5L4AkXch54CH2KkqJT07lv2IH2UyjkCT4GxNt9BE/edit#gid=996569280","Video photo booth rental Long Beach RSS Feeds")</f>
        <v>Video photo booth rental Long Beach RSS Feeds</v>
      </c>
    </row>
    <row r="57">
      <c r="A57" s="2" t="s">
        <v>102</v>
      </c>
      <c r="B57" s="2" t="s">
        <v>103</v>
      </c>
      <c r="D57" s="3" t="s">
        <v>104</v>
      </c>
      <c r="E57" s="4" t="str">
        <f>HYPERLINK("https://drive.google.com/drive/folders/1y0VxF3TeGqI9smrOq_iRol4coZ1LzLLa?usp=sharing","Video photo booth rental Long Beach HTML")</f>
        <v>Video photo booth rental Long Beach HTML</v>
      </c>
    </row>
    <row r="58">
      <c r="A58" s="2" t="s">
        <v>105</v>
      </c>
      <c r="B58" s="2" t="s">
        <v>106</v>
      </c>
      <c r="D58" s="3" t="s">
        <v>107</v>
      </c>
      <c r="E58" s="4" t="str">
        <f>HYPERLINK("https://drive.google.com/file/d/1YknYesaXoBGRbgjZrfTsdq6Yjmti-58Z/view?usp=sharing","Video photo booth rental Long Beach.html")</f>
        <v>Video photo booth rental Long Beach.html</v>
      </c>
    </row>
    <row r="59">
      <c r="A59" s="2" t="s">
        <v>108</v>
      </c>
      <c r="B59" s="2" t="s">
        <v>109</v>
      </c>
      <c r="D59" s="3" t="s">
        <v>110</v>
      </c>
      <c r="E59" s="4" t="str">
        <f>HYPERLINK("https://drive.google.com/drive/folders/1d0hVmvBvstTqoSrRvR12fueO0ClLR5ho?usp=sharing","Video photo booth rental Long Beach MSFT")</f>
        <v>Video photo booth rental Long Beach MSFT</v>
      </c>
    </row>
    <row r="60">
      <c r="A60" s="2" t="s">
        <v>49</v>
      </c>
      <c r="B60" s="2" t="s">
        <v>111</v>
      </c>
      <c r="D60" s="3" t="s">
        <v>112</v>
      </c>
      <c r="E60" s="4" t="str">
        <f t="shared" ref="E60:E62" si="4">HYPERLINK("https://docs.google.com/document/d/1xlgPgDmk3Cf75jCtBMv0QzGpIn3GkuN40fpM3nFpiKs/edit?usp=sharing","GIF photo booth rental Aliso Viejo    ")</f>
        <v>GIF photo booth rental Aliso Viejo    </v>
      </c>
    </row>
    <row r="61">
      <c r="A61" s="2" t="s">
        <v>51</v>
      </c>
      <c r="B61" s="2" t="s">
        <v>113</v>
      </c>
      <c r="D61" s="3" t="s">
        <v>114</v>
      </c>
      <c r="E61" s="4" t="str">
        <f t="shared" si="4"/>
        <v>GIF photo booth rental Aliso Viejo    </v>
      </c>
    </row>
    <row r="62">
      <c r="A62" s="2" t="s">
        <v>53</v>
      </c>
      <c r="B62" s="2" t="s">
        <v>115</v>
      </c>
      <c r="D62" s="3" t="s">
        <v>116</v>
      </c>
      <c r="E62" s="4" t="str">
        <f t="shared" si="4"/>
        <v>GIF photo booth rental Aliso Viejo    </v>
      </c>
    </row>
    <row r="63">
      <c r="A63" s="2" t="s">
        <v>49</v>
      </c>
      <c r="B63" s="2" t="s">
        <v>117</v>
      </c>
      <c r="D63" s="3" t="s">
        <v>118</v>
      </c>
      <c r="E63" s="4" t="str">
        <f t="shared" ref="E63:E65" si="5">HYPERLINK("https://docs.google.com/document/d/1TcWw9mRDC3Z_kbxs8TYKFB01JUNSOey9tRX-Ne3_u84/edit?usp=sharing","GIF photo booth rental La Palma")</f>
        <v>GIF photo booth rental La Palma</v>
      </c>
    </row>
    <row r="64">
      <c r="A64" s="2" t="s">
        <v>51</v>
      </c>
      <c r="B64" s="2" t="s">
        <v>119</v>
      </c>
      <c r="D64" s="3" t="s">
        <v>120</v>
      </c>
      <c r="E64" s="4" t="str">
        <f t="shared" si="5"/>
        <v>GIF photo booth rental La Palma</v>
      </c>
    </row>
    <row r="65">
      <c r="A65" s="2" t="s">
        <v>53</v>
      </c>
      <c r="B65" s="2" t="s">
        <v>121</v>
      </c>
      <c r="D65" s="3" t="s">
        <v>122</v>
      </c>
      <c r="E65" s="4" t="str">
        <f t="shared" si="5"/>
        <v>GIF photo booth rental La Palma</v>
      </c>
    </row>
    <row r="66">
      <c r="A66" s="2" t="s">
        <v>49</v>
      </c>
      <c r="B66" s="2" t="s">
        <v>123</v>
      </c>
      <c r="D66" s="3" t="s">
        <v>124</v>
      </c>
      <c r="E66" s="4" t="str">
        <f t="shared" ref="E66:E68" si="6">HYPERLINK("https://docs.google.com/document/d/1lOTf1UjaOs1ATV1gWzk5XPood2uPYs1YAJo_0udzTf8/edit?usp=sharing","GIF photo booth rental Anaheim")</f>
        <v>GIF photo booth rental Anaheim</v>
      </c>
    </row>
    <row r="67">
      <c r="A67" s="2" t="s">
        <v>51</v>
      </c>
      <c r="B67" s="2" t="s">
        <v>125</v>
      </c>
      <c r="D67" s="3" t="s">
        <v>126</v>
      </c>
      <c r="E67" s="4" t="str">
        <f t="shared" si="6"/>
        <v>GIF photo booth rental Anaheim</v>
      </c>
    </row>
    <row r="68">
      <c r="A68" s="2" t="s">
        <v>53</v>
      </c>
      <c r="B68" s="2" t="s">
        <v>127</v>
      </c>
      <c r="D68" s="3" t="s">
        <v>128</v>
      </c>
      <c r="E68" s="4" t="str">
        <f t="shared" si="6"/>
        <v>GIF photo booth rental Anaheim</v>
      </c>
    </row>
    <row r="69">
      <c r="A69" s="2" t="s">
        <v>129</v>
      </c>
      <c r="B69" s="2" t="s">
        <v>1</v>
      </c>
      <c r="D69" s="3" t="s">
        <v>130</v>
      </c>
      <c r="E69" s="4" t="str">
        <f>HYPERLINK("https://sites.google.com/view/photo-booth-rentals-hollywood-/homeeverlyhills/home","Video photo booth rental Long Beach")</f>
        <v>Video photo booth rental Long Beach</v>
      </c>
    </row>
    <row r="70">
      <c r="A70" s="2" t="s">
        <v>129</v>
      </c>
      <c r="B70" s="2" t="s">
        <v>1</v>
      </c>
      <c r="D70" s="3" t="s">
        <v>131</v>
      </c>
      <c r="E70" s="4" t="str">
        <f>HYPERLINK("https://sites.google.com/view/photoboothrentalslakeforest/home","Video photo booth rental Long Beach")</f>
        <v>Video photo booth rental Long Beach</v>
      </c>
    </row>
    <row r="71">
      <c r="A71" s="2" t="s">
        <v>129</v>
      </c>
      <c r="B71" s="2" t="s">
        <v>1</v>
      </c>
      <c r="D71" s="3" t="s">
        <v>132</v>
      </c>
      <c r="E71" s="4" t="str">
        <f>HYPERLINK("https://sites.google.com/view/newportbeachphotoboothrentals/home","Video photo booth rental Long Beach")</f>
        <v>Video photo booth rental Long Beach</v>
      </c>
    </row>
    <row r="72">
      <c r="A72" s="2" t="s">
        <v>129</v>
      </c>
      <c r="B72" s="2" t="s">
        <v>1</v>
      </c>
      <c r="D72" s="3" t="s">
        <v>133</v>
      </c>
      <c r="E72" s="4" t="str">
        <f>HYPERLINK("https://sites.google.com/view/360videoboothrentallakeforest/video-booth-rental-in-lake-forest","Video photo booth rental Long Beach")</f>
        <v>Video photo booth rental Long Beach</v>
      </c>
    </row>
    <row r="73">
      <c r="A73" s="2" t="s">
        <v>129</v>
      </c>
      <c r="B73" s="2" t="s">
        <v>1</v>
      </c>
      <c r="D73" s="3" t="s">
        <v>134</v>
      </c>
      <c r="E73" s="4" t="str">
        <f>HYPERLINK("https://sites.google.com/view/360-photo-booth-rental-tustin/home","Video photo booth rental Long Beach")</f>
        <v>Video photo booth rental Long Beach</v>
      </c>
    </row>
    <row r="74">
      <c r="A74" s="2" t="s">
        <v>49</v>
      </c>
      <c r="B74" s="2" t="s">
        <v>135</v>
      </c>
      <c r="D74" s="3" t="s">
        <v>136</v>
      </c>
      <c r="E74" s="4" t="str">
        <f t="shared" ref="E74:E76" si="7">HYPERLINK("https://docs.google.com/document/d/1x77jpiyjGODVYIiV98M8ZdoZAsAOumIA2Mm2MaAy3C8/edit?usp=sharing","GIF photo booth rental Lake Forest")</f>
        <v>GIF photo booth rental Lake Forest</v>
      </c>
    </row>
    <row r="75">
      <c r="A75" s="2" t="s">
        <v>51</v>
      </c>
      <c r="B75" s="2" t="s">
        <v>137</v>
      </c>
      <c r="D75" s="3" t="s">
        <v>138</v>
      </c>
      <c r="E75" s="4" t="str">
        <f t="shared" si="7"/>
        <v>GIF photo booth rental Lake Forest</v>
      </c>
    </row>
    <row r="76">
      <c r="A76" s="2" t="s">
        <v>53</v>
      </c>
      <c r="B76" s="2" t="s">
        <v>139</v>
      </c>
      <c r="D76" s="3" t="s">
        <v>140</v>
      </c>
      <c r="E76" s="4" t="str">
        <f t="shared" si="7"/>
        <v>GIF photo booth rental Lake Forest</v>
      </c>
    </row>
    <row r="77">
      <c r="A77" s="2" t="s">
        <v>49</v>
      </c>
      <c r="B77" s="2" t="s">
        <v>141</v>
      </c>
      <c r="D77" s="3" t="s">
        <v>142</v>
      </c>
      <c r="E77" s="4" t="str">
        <f t="shared" ref="E77:E79" si="8">HYPERLINK("https://docs.google.com/document/d/1N-5xP51yyfxcvWVcgbk3rrfLTqVMrYy4jFU0tY2LZ0E/edit?usp=sharing","GIF photo booth rental Balboa")</f>
        <v>GIF photo booth rental Balboa</v>
      </c>
    </row>
    <row r="78">
      <c r="A78" s="2" t="s">
        <v>51</v>
      </c>
      <c r="B78" s="2" t="s">
        <v>143</v>
      </c>
      <c r="D78" s="3" t="s">
        <v>144</v>
      </c>
      <c r="E78" s="4" t="str">
        <f t="shared" si="8"/>
        <v>GIF photo booth rental Balboa</v>
      </c>
    </row>
    <row r="79">
      <c r="A79" s="2" t="s">
        <v>53</v>
      </c>
      <c r="B79" s="2" t="s">
        <v>145</v>
      </c>
      <c r="D79" s="3" t="s">
        <v>146</v>
      </c>
      <c r="E79" s="4" t="str">
        <f t="shared" si="8"/>
        <v>GIF photo booth rental Balboa</v>
      </c>
    </row>
    <row r="80">
      <c r="A80" s="2" t="s">
        <v>49</v>
      </c>
      <c r="B80" s="2" t="s">
        <v>147</v>
      </c>
      <c r="D80" s="3" t="s">
        <v>148</v>
      </c>
      <c r="E80" s="4" t="str">
        <f t="shared" ref="E80:E82" si="9">HYPERLINK("https://docs.google.com/document/d/1ZflYHAZz7JArd4h_TEqxm-0HxQ0D6Vr1RIfpBoBMoTU/edit?usp=sharing","GIF photo booth rental Los Alamitos")</f>
        <v>GIF photo booth rental Los Alamitos</v>
      </c>
    </row>
    <row r="81">
      <c r="A81" s="2" t="s">
        <v>51</v>
      </c>
      <c r="B81" s="2" t="s">
        <v>149</v>
      </c>
      <c r="D81" s="3" t="s">
        <v>150</v>
      </c>
      <c r="E81" s="4" t="str">
        <f t="shared" si="9"/>
        <v>GIF photo booth rental Los Alamitos</v>
      </c>
    </row>
    <row r="82">
      <c r="A82" s="2" t="s">
        <v>53</v>
      </c>
      <c r="B82" s="2" t="s">
        <v>151</v>
      </c>
      <c r="D82" s="3" t="s">
        <v>152</v>
      </c>
      <c r="E82" s="4" t="str">
        <f t="shared" si="9"/>
        <v>GIF photo booth rental Los Alamitos</v>
      </c>
    </row>
    <row r="83">
      <c r="A83" s="2" t="s">
        <v>129</v>
      </c>
      <c r="B83" s="2" t="s">
        <v>1</v>
      </c>
      <c r="D83" s="3" t="s">
        <v>130</v>
      </c>
      <c r="E83" s="4" t="str">
        <f>HYPERLINK("https://sites.google.com/view/photo-booth-rentals-hollywood-/homeeverlyhills/home","Video photo booth rental Long Beach")</f>
        <v>Video photo booth rental Long Beach</v>
      </c>
    </row>
    <row r="84">
      <c r="A84" s="2" t="s">
        <v>129</v>
      </c>
      <c r="B84" s="2" t="s">
        <v>1</v>
      </c>
      <c r="D84" s="3" t="s">
        <v>131</v>
      </c>
      <c r="E84" s="4" t="str">
        <f>HYPERLINK("https://sites.google.com/view/photoboothrentalslakeforest/home","Video photo booth rental Long Beach")</f>
        <v>Video photo booth rental Long Beach</v>
      </c>
    </row>
    <row r="85">
      <c r="A85" s="2" t="s">
        <v>129</v>
      </c>
      <c r="B85" s="2" t="s">
        <v>1</v>
      </c>
      <c r="D85" s="3" t="s">
        <v>132</v>
      </c>
      <c r="E85" s="4" t="str">
        <f>HYPERLINK("https://sites.google.com/view/newportbeachphotoboothrentals/home","Video photo booth rental Long Beach")</f>
        <v>Video photo booth rental Long Beach</v>
      </c>
    </row>
    <row r="86">
      <c r="A86" s="2" t="s">
        <v>129</v>
      </c>
      <c r="B86" s="2" t="s">
        <v>1</v>
      </c>
      <c r="D86" s="3" t="s">
        <v>133</v>
      </c>
      <c r="E86" s="4" t="str">
        <f>HYPERLINK("https://sites.google.com/view/360videoboothrentallakeforest/video-booth-rental-in-lake-forest","Video photo booth rental Long Beach")</f>
        <v>Video photo booth rental Long Beach</v>
      </c>
    </row>
    <row r="87">
      <c r="A87" s="2" t="s">
        <v>129</v>
      </c>
      <c r="B87" s="2" t="s">
        <v>1</v>
      </c>
      <c r="D87" s="3" t="s">
        <v>134</v>
      </c>
      <c r="E87" s="4" t="str">
        <f>HYPERLINK("https://sites.google.com/view/360-photo-booth-rental-tustin/home","Video photo booth rental Long Beach")</f>
        <v>Video photo booth rental Long Beach</v>
      </c>
    </row>
    <row r="88">
      <c r="A88" s="2" t="s">
        <v>49</v>
      </c>
      <c r="B88" s="2" t="s">
        <v>153</v>
      </c>
      <c r="D88" s="3" t="s">
        <v>154</v>
      </c>
      <c r="E88" s="4" t="str">
        <f t="shared" ref="E88:E90" si="10">HYPERLINK("https://docs.google.com/document/d/17KHgcKXkRnRULcMRZncn5-VE14c7XGtKWrkX9wJOMM0/edit?usp=sharing","GIF photo booth rental Brea")</f>
        <v>GIF photo booth rental Brea</v>
      </c>
    </row>
    <row r="89">
      <c r="A89" s="2" t="s">
        <v>51</v>
      </c>
      <c r="B89" s="2" t="s">
        <v>155</v>
      </c>
      <c r="D89" s="3" t="s">
        <v>156</v>
      </c>
      <c r="E89" s="4" t="str">
        <f t="shared" si="10"/>
        <v>GIF photo booth rental Brea</v>
      </c>
    </row>
    <row r="90">
      <c r="A90" s="2" t="s">
        <v>53</v>
      </c>
      <c r="B90" s="2" t="s">
        <v>157</v>
      </c>
      <c r="D90" s="3" t="s">
        <v>158</v>
      </c>
      <c r="E90" s="4" t="str">
        <f t="shared" si="10"/>
        <v>GIF photo booth rental Brea</v>
      </c>
    </row>
    <row r="91">
      <c r="A91" s="2" t="s">
        <v>49</v>
      </c>
      <c r="B91" s="2" t="s">
        <v>159</v>
      </c>
      <c r="D91" s="3" t="s">
        <v>160</v>
      </c>
      <c r="E91" s="4" t="str">
        <f t="shared" ref="E91:E93" si="11">HYPERLINK("https://docs.google.com/document/d/165WDOEG12vJKNgzE6YDMJ-zycv22gW7st4e37qDu42c/edit?usp=sharing","GIF photo booth rental Mission Viejo")</f>
        <v>GIF photo booth rental Mission Viejo</v>
      </c>
    </row>
    <row r="92">
      <c r="A92" s="2" t="s">
        <v>51</v>
      </c>
      <c r="B92" s="2" t="s">
        <v>161</v>
      </c>
      <c r="D92" s="3" t="s">
        <v>162</v>
      </c>
      <c r="E92" s="4" t="str">
        <f t="shared" si="11"/>
        <v>GIF photo booth rental Mission Viejo</v>
      </c>
    </row>
    <row r="93">
      <c r="A93" s="2" t="s">
        <v>53</v>
      </c>
      <c r="B93" s="2" t="s">
        <v>163</v>
      </c>
      <c r="D93" s="3" t="s">
        <v>164</v>
      </c>
      <c r="E93" s="4" t="str">
        <f t="shared" si="11"/>
        <v>GIF photo booth rental Mission Viejo</v>
      </c>
    </row>
    <row r="94">
      <c r="A94" s="2" t="s">
        <v>49</v>
      </c>
      <c r="B94" s="2" t="s">
        <v>165</v>
      </c>
      <c r="D94" s="3" t="s">
        <v>166</v>
      </c>
      <c r="E94" s="4" t="str">
        <f t="shared" ref="E94:E96" si="12">HYPERLINK("https://docs.google.com/document/d/1Kisb002NefIEZxMyX6fzHAQIcWdUb6c56vhVps2FQrE/edit?usp=sharing","GIF photo booth rental Buena Park")</f>
        <v>GIF photo booth rental Buena Park</v>
      </c>
    </row>
    <row r="95">
      <c r="A95" s="2" t="s">
        <v>51</v>
      </c>
      <c r="B95" s="2" t="s">
        <v>167</v>
      </c>
      <c r="D95" s="3" t="s">
        <v>168</v>
      </c>
      <c r="E95" s="4" t="str">
        <f t="shared" si="12"/>
        <v>GIF photo booth rental Buena Park</v>
      </c>
    </row>
    <row r="96">
      <c r="A96" s="2" t="s">
        <v>53</v>
      </c>
      <c r="B96" s="2" t="s">
        <v>169</v>
      </c>
      <c r="D96" s="3" t="s">
        <v>170</v>
      </c>
      <c r="E96" s="4" t="str">
        <f t="shared" si="12"/>
        <v>GIF photo booth rental Buena Park</v>
      </c>
    </row>
    <row r="97">
      <c r="A97" s="2" t="s">
        <v>129</v>
      </c>
      <c r="B97" s="2" t="s">
        <v>1</v>
      </c>
      <c r="D97" s="3" t="s">
        <v>130</v>
      </c>
      <c r="E97" s="4" t="str">
        <f>HYPERLINK("https://sites.google.com/view/photo-booth-rentals-hollywood-/homeeverlyhills/home","Video photo booth rental Long Beach")</f>
        <v>Video photo booth rental Long Beach</v>
      </c>
    </row>
    <row r="98">
      <c r="A98" s="2" t="s">
        <v>129</v>
      </c>
      <c r="B98" s="2" t="s">
        <v>1</v>
      </c>
      <c r="D98" s="3" t="s">
        <v>131</v>
      </c>
      <c r="E98" s="4" t="str">
        <f>HYPERLINK("https://sites.google.com/view/photoboothrentalslakeforest/home","Video photo booth rental Long Beach")</f>
        <v>Video photo booth rental Long Beach</v>
      </c>
    </row>
    <row r="99">
      <c r="A99" s="2" t="s">
        <v>129</v>
      </c>
      <c r="B99" s="2" t="s">
        <v>1</v>
      </c>
      <c r="D99" s="3" t="s">
        <v>132</v>
      </c>
      <c r="E99" s="4" t="str">
        <f>HYPERLINK("https://sites.google.com/view/newportbeachphotoboothrentals/home","Video photo booth rental Long Beach")</f>
        <v>Video photo booth rental Long Beach</v>
      </c>
    </row>
    <row r="100">
      <c r="A100" s="2" t="s">
        <v>129</v>
      </c>
      <c r="B100" s="2" t="s">
        <v>1</v>
      </c>
      <c r="D100" s="3" t="s">
        <v>133</v>
      </c>
      <c r="E100" s="4" t="str">
        <f>HYPERLINK("https://sites.google.com/view/360videoboothrentallakeforest/video-booth-rental-in-lake-forest","Video photo booth rental Long Beach")</f>
        <v>Video photo booth rental Long Beach</v>
      </c>
    </row>
    <row r="101">
      <c r="A101" s="2" t="s">
        <v>129</v>
      </c>
      <c r="B101" s="2" t="s">
        <v>1</v>
      </c>
      <c r="D101" s="3" t="s">
        <v>134</v>
      </c>
      <c r="E101" s="4" t="str">
        <f>HYPERLINK("https://sites.google.com/view/360-photo-booth-rental-tustin/home","Video photo booth rental Long Beach")</f>
        <v>Video photo booth rental Long Beach</v>
      </c>
    </row>
    <row r="102">
      <c r="A102" s="2" t="s">
        <v>49</v>
      </c>
      <c r="B102" s="2" t="s">
        <v>171</v>
      </c>
      <c r="D102" s="3" t="s">
        <v>172</v>
      </c>
      <c r="E102" s="4" t="str">
        <f t="shared" ref="E102:E104" si="13">HYPERLINK("https://docs.google.com/document/d/1S17bXs93Q-eFHepMYSfrAi_3S2EQHzpnZqQ1P6QmqZc/edit?usp=sharing","GIF photo booth rental Monarch Beach")</f>
        <v>GIF photo booth rental Monarch Beach</v>
      </c>
    </row>
    <row r="103">
      <c r="A103" s="2" t="s">
        <v>51</v>
      </c>
      <c r="B103" s="2" t="s">
        <v>173</v>
      </c>
      <c r="D103" s="3" t="s">
        <v>174</v>
      </c>
      <c r="E103" s="4" t="str">
        <f t="shared" si="13"/>
        <v>GIF photo booth rental Monarch Beach</v>
      </c>
    </row>
    <row r="104">
      <c r="A104" s="2" t="s">
        <v>53</v>
      </c>
      <c r="B104" s="2" t="s">
        <v>175</v>
      </c>
      <c r="D104" s="3" t="s">
        <v>176</v>
      </c>
      <c r="E104" s="4" t="str">
        <f t="shared" si="13"/>
        <v>GIF photo booth rental Monarch Beach</v>
      </c>
    </row>
    <row r="105">
      <c r="A105" s="2" t="s">
        <v>49</v>
      </c>
      <c r="B105" s="2" t="s">
        <v>177</v>
      </c>
      <c r="D105" s="3" t="s">
        <v>178</v>
      </c>
      <c r="E105" s="4" t="str">
        <f t="shared" ref="E105:E107" si="14">HYPERLINK("https://docs.google.com/document/d/1FtoeDvfipxifj-4a5AeH-wQ9_KUlafijUj-tR1ZNyWk/edit?usp=sharing","GIF photo booth rental Costa Mesa    ")</f>
        <v>GIF photo booth rental Costa Mesa    </v>
      </c>
    </row>
    <row r="106">
      <c r="A106" s="2" t="s">
        <v>51</v>
      </c>
      <c r="B106" s="2" t="s">
        <v>179</v>
      </c>
      <c r="D106" s="3" t="s">
        <v>180</v>
      </c>
      <c r="E106" s="4" t="str">
        <f t="shared" si="14"/>
        <v>GIF photo booth rental Costa Mesa    </v>
      </c>
    </row>
    <row r="107">
      <c r="A107" s="2" t="s">
        <v>53</v>
      </c>
      <c r="B107" s="2" t="s">
        <v>181</v>
      </c>
      <c r="D107" s="3" t="s">
        <v>182</v>
      </c>
      <c r="E107" s="4" t="str">
        <f t="shared" si="14"/>
        <v>GIF photo booth rental Costa Mesa    </v>
      </c>
    </row>
    <row r="108">
      <c r="A108" s="2" t="s">
        <v>49</v>
      </c>
      <c r="B108" s="2" t="s">
        <v>183</v>
      </c>
      <c r="D108" s="3" t="s">
        <v>184</v>
      </c>
      <c r="E108" s="4" t="str">
        <f t="shared" ref="E108:E110" si="15">HYPERLINK("https://docs.google.com/document/d/1MLg4l_fWly-1L7BtcMwfeRwYidMR_78aB-F9m-wEWnw/edit?usp=sharing","GIF photo booth rental Newport Beach")</f>
        <v>GIF photo booth rental Newport Beach</v>
      </c>
    </row>
    <row r="109">
      <c r="A109" s="2" t="s">
        <v>51</v>
      </c>
      <c r="B109" s="2" t="s">
        <v>185</v>
      </c>
      <c r="D109" s="3" t="s">
        <v>186</v>
      </c>
      <c r="E109" s="4" t="str">
        <f t="shared" si="15"/>
        <v>GIF photo booth rental Newport Beach</v>
      </c>
    </row>
    <row r="110">
      <c r="A110" s="2" t="s">
        <v>53</v>
      </c>
      <c r="B110" s="2" t="s">
        <v>187</v>
      </c>
      <c r="D110" s="3" t="s">
        <v>188</v>
      </c>
      <c r="E110" s="4" t="str">
        <f t="shared" si="15"/>
        <v>GIF photo booth rental Newport Beach</v>
      </c>
    </row>
    <row r="111">
      <c r="A111" s="2" t="s">
        <v>129</v>
      </c>
      <c r="B111" s="2" t="s">
        <v>1</v>
      </c>
      <c r="D111" s="3" t="s">
        <v>130</v>
      </c>
      <c r="E111" s="4" t="str">
        <f>HYPERLINK("https://sites.google.com/view/photo-booth-rentals-hollywood-/homeeverlyhills/home","Video photo booth rental Long Beach")</f>
        <v>Video photo booth rental Long Beach</v>
      </c>
    </row>
    <row r="112">
      <c r="A112" s="2" t="s">
        <v>129</v>
      </c>
      <c r="B112" s="2" t="s">
        <v>1</v>
      </c>
      <c r="D112" s="3" t="s">
        <v>131</v>
      </c>
      <c r="E112" s="4" t="str">
        <f>HYPERLINK("https://sites.google.com/view/photoboothrentalslakeforest/home","Video photo booth rental Long Beach")</f>
        <v>Video photo booth rental Long Beach</v>
      </c>
    </row>
    <row r="113">
      <c r="A113" s="2" t="s">
        <v>129</v>
      </c>
      <c r="B113" s="2" t="s">
        <v>1</v>
      </c>
      <c r="D113" s="3" t="s">
        <v>132</v>
      </c>
      <c r="E113" s="4" t="str">
        <f>HYPERLINK("https://sites.google.com/view/newportbeachphotoboothrentals/home","Video photo booth rental Long Beach")</f>
        <v>Video photo booth rental Long Beach</v>
      </c>
    </row>
    <row r="114">
      <c r="A114" s="2" t="s">
        <v>129</v>
      </c>
      <c r="B114" s="2" t="s">
        <v>1</v>
      </c>
      <c r="D114" s="3" t="s">
        <v>133</v>
      </c>
      <c r="E114" s="4" t="str">
        <f>HYPERLINK("https://sites.google.com/view/360videoboothrentallakeforest/video-booth-rental-in-lake-forest","Video photo booth rental Long Beach")</f>
        <v>Video photo booth rental Long Beach</v>
      </c>
    </row>
    <row r="115">
      <c r="A115" s="2" t="s">
        <v>129</v>
      </c>
      <c r="B115" s="2" t="s">
        <v>1</v>
      </c>
      <c r="D115" s="3" t="s">
        <v>134</v>
      </c>
      <c r="E115" s="4" t="str">
        <f>HYPERLINK("https://sites.google.com/view/360-photo-booth-rental-tustin/home","Video photo booth rental Long Beach")</f>
        <v>Video photo booth rental Long Beach</v>
      </c>
    </row>
    <row r="116">
      <c r="A116" s="2" t="s">
        <v>49</v>
      </c>
      <c r="B116" s="2" t="s">
        <v>189</v>
      </c>
      <c r="D116" s="3" t="s">
        <v>190</v>
      </c>
      <c r="E116" s="4" t="str">
        <f t="shared" ref="E116:E118" si="16">HYPERLINK("https://docs.google.com/document/d/1Gz-UMFhRux9VA9vhb1HUOz0TnP32l-H4sVs-wwYbU60/edit?usp=sharing","GIF photo booth rental Corona Del Mar")</f>
        <v>GIF photo booth rental Corona Del Mar</v>
      </c>
    </row>
    <row r="117">
      <c r="A117" s="2" t="s">
        <v>51</v>
      </c>
      <c r="B117" s="2" t="s">
        <v>191</v>
      </c>
      <c r="D117" s="3" t="s">
        <v>192</v>
      </c>
      <c r="E117" s="4" t="str">
        <f t="shared" si="16"/>
        <v>GIF photo booth rental Corona Del Mar</v>
      </c>
    </row>
    <row r="118">
      <c r="A118" s="2" t="s">
        <v>53</v>
      </c>
      <c r="B118" s="2" t="s">
        <v>193</v>
      </c>
      <c r="D118" s="3" t="s">
        <v>194</v>
      </c>
      <c r="E118" s="4" t="str">
        <f t="shared" si="16"/>
        <v>GIF photo booth rental Corona Del Mar</v>
      </c>
    </row>
    <row r="119">
      <c r="A119" s="2" t="s">
        <v>49</v>
      </c>
      <c r="B119" s="2" t="s">
        <v>195</v>
      </c>
      <c r="D119" s="3" t="s">
        <v>196</v>
      </c>
      <c r="E119" s="4" t="str">
        <f t="shared" ref="E119:E121" si="17">HYPERLINK("https://docs.google.com/document/d/15fhMXwGPeS0B2fX-KEbh9Tmn3VPqrFfYJI_Z6XZnLZ4/edit?usp=sharing","GIF photo booth rental Newport Coast")</f>
        <v>GIF photo booth rental Newport Coast</v>
      </c>
    </row>
    <row r="120">
      <c r="A120" s="2" t="s">
        <v>51</v>
      </c>
      <c r="B120" s="2" t="s">
        <v>197</v>
      </c>
      <c r="D120" s="3" t="s">
        <v>198</v>
      </c>
      <c r="E120" s="4" t="str">
        <f t="shared" si="17"/>
        <v>GIF photo booth rental Newport Coast</v>
      </c>
    </row>
    <row r="121">
      <c r="A121" s="2" t="s">
        <v>53</v>
      </c>
      <c r="B121" s="2" t="s">
        <v>199</v>
      </c>
      <c r="D121" s="3" t="s">
        <v>200</v>
      </c>
      <c r="E121" s="4" t="str">
        <f t="shared" si="17"/>
        <v>GIF photo booth rental Newport Coast</v>
      </c>
    </row>
    <row r="122">
      <c r="A122" s="2" t="s">
        <v>49</v>
      </c>
      <c r="B122" s="2" t="s">
        <v>201</v>
      </c>
      <c r="D122" s="3" t="s">
        <v>202</v>
      </c>
      <c r="E122" s="4" t="str">
        <f t="shared" ref="E122:E124" si="18">HYPERLINK("https://docs.google.com/document/d/1r2SMkjd5vH3O0r9TvMh7Z7Aq7p3Dd0Rc4z6nCKagDjQ/edit?usp=sharing","GIF photo booth rental Coto de Caza")</f>
        <v>GIF photo booth rental Coto de Caza</v>
      </c>
    </row>
    <row r="123">
      <c r="A123" s="2" t="s">
        <v>51</v>
      </c>
      <c r="B123" s="2" t="s">
        <v>203</v>
      </c>
      <c r="D123" s="3" t="s">
        <v>204</v>
      </c>
      <c r="E123" s="4" t="str">
        <f t="shared" si="18"/>
        <v>GIF photo booth rental Coto de Caza</v>
      </c>
    </row>
    <row r="124">
      <c r="A124" s="2" t="s">
        <v>53</v>
      </c>
      <c r="B124" s="2" t="s">
        <v>205</v>
      </c>
      <c r="D124" s="3" t="s">
        <v>206</v>
      </c>
      <c r="E124" s="4" t="str">
        <f t="shared" si="18"/>
        <v>GIF photo booth rental Coto de Caza</v>
      </c>
    </row>
    <row r="125">
      <c r="A125" s="2" t="s">
        <v>129</v>
      </c>
      <c r="B125" s="2" t="s">
        <v>1</v>
      </c>
      <c r="D125" s="3" t="s">
        <v>130</v>
      </c>
      <c r="E125" s="4" t="str">
        <f>HYPERLINK("https://sites.google.com/view/photo-booth-rentals-hollywood-/homeeverlyhills/home","Video photo booth rental Long Beach")</f>
        <v>Video photo booth rental Long Beach</v>
      </c>
    </row>
    <row r="126">
      <c r="A126" s="2" t="s">
        <v>129</v>
      </c>
      <c r="B126" s="2" t="s">
        <v>1</v>
      </c>
      <c r="D126" s="3" t="s">
        <v>131</v>
      </c>
      <c r="E126" s="4" t="str">
        <f>HYPERLINK("https://sites.google.com/view/photoboothrentalslakeforest/home","Video photo booth rental Long Beach")</f>
        <v>Video photo booth rental Long Beach</v>
      </c>
    </row>
    <row r="127">
      <c r="A127" s="2" t="s">
        <v>129</v>
      </c>
      <c r="B127" s="2" t="s">
        <v>1</v>
      </c>
      <c r="D127" s="3" t="s">
        <v>132</v>
      </c>
      <c r="E127" s="4" t="str">
        <f>HYPERLINK("https://sites.google.com/view/newportbeachphotoboothrentals/home","Video photo booth rental Long Beach")</f>
        <v>Video photo booth rental Long Beach</v>
      </c>
    </row>
    <row r="128">
      <c r="A128" s="2" t="s">
        <v>129</v>
      </c>
      <c r="B128" s="2" t="s">
        <v>1</v>
      </c>
      <c r="D128" s="3" t="s">
        <v>133</v>
      </c>
      <c r="E128" s="4" t="str">
        <f>HYPERLINK("https://sites.google.com/view/360videoboothrentallakeforest/video-booth-rental-in-lake-forest","Video photo booth rental Long Beach")</f>
        <v>Video photo booth rental Long Beach</v>
      </c>
    </row>
    <row r="129">
      <c r="A129" s="2" t="s">
        <v>129</v>
      </c>
      <c r="B129" s="2" t="s">
        <v>1</v>
      </c>
      <c r="D129" s="3" t="s">
        <v>134</v>
      </c>
      <c r="E129" s="4" t="str">
        <f>HYPERLINK("https://sites.google.com/view/360-photo-booth-rental-tustin/home","Video photo booth rental Long Beach")</f>
        <v>Video photo booth rental Long Beach</v>
      </c>
    </row>
    <row r="130">
      <c r="A130" s="2" t="s">
        <v>49</v>
      </c>
      <c r="B130" s="2" t="s">
        <v>207</v>
      </c>
      <c r="D130" s="3" t="s">
        <v>208</v>
      </c>
      <c r="E130" s="4" t="str">
        <f t="shared" ref="E130:E132" si="19">HYPERLINK("https://docs.google.com/document/d/1ySj8MC3B2d-eZxoQyzUJ__XMSphYL19GAYK_kEsZs80/edit?usp=sharing","GIF photo booth rental Orange")</f>
        <v>GIF photo booth rental Orange</v>
      </c>
    </row>
    <row r="131">
      <c r="A131" s="2" t="s">
        <v>51</v>
      </c>
      <c r="B131" s="2" t="s">
        <v>209</v>
      </c>
      <c r="D131" s="3" t="s">
        <v>210</v>
      </c>
      <c r="E131" s="4" t="str">
        <f t="shared" si="19"/>
        <v>GIF photo booth rental Orange</v>
      </c>
    </row>
    <row r="132">
      <c r="A132" s="2" t="s">
        <v>53</v>
      </c>
      <c r="B132" s="2" t="s">
        <v>211</v>
      </c>
      <c r="D132" s="3" t="s">
        <v>212</v>
      </c>
      <c r="E132" s="4" t="str">
        <f t="shared" si="19"/>
        <v>GIF photo booth rental Orange</v>
      </c>
    </row>
    <row r="133">
      <c r="A133" s="2" t="s">
        <v>49</v>
      </c>
      <c r="B133" s="2" t="s">
        <v>213</v>
      </c>
      <c r="D133" s="3" t="s">
        <v>214</v>
      </c>
      <c r="E133" s="4" t="str">
        <f t="shared" ref="E133:E135" si="20">HYPERLINK("https://docs.google.com/document/d/11Xw61Ohk_wuHXaOAb5Rv5zweIogDUd5H-xUX1gQfbN8/edit?usp=sharing","GIF photo booth rental Cypress    ")</f>
        <v>GIF photo booth rental Cypress    </v>
      </c>
    </row>
    <row r="134">
      <c r="A134" s="2" t="s">
        <v>51</v>
      </c>
      <c r="B134" s="2" t="s">
        <v>215</v>
      </c>
      <c r="D134" s="3" t="s">
        <v>216</v>
      </c>
      <c r="E134" s="4" t="str">
        <f t="shared" si="20"/>
        <v>GIF photo booth rental Cypress    </v>
      </c>
    </row>
    <row r="135">
      <c r="A135" s="2" t="s">
        <v>53</v>
      </c>
      <c r="B135" s="2" t="s">
        <v>217</v>
      </c>
      <c r="D135" s="3" t="s">
        <v>218</v>
      </c>
      <c r="E135" s="4" t="str">
        <f t="shared" si="20"/>
        <v>GIF photo booth rental Cypress    </v>
      </c>
    </row>
    <row r="136">
      <c r="A136" s="2" t="s">
        <v>49</v>
      </c>
      <c r="B136" s="2" t="s">
        <v>219</v>
      </c>
      <c r="D136" s="3" t="s">
        <v>220</v>
      </c>
      <c r="E136" s="4" t="str">
        <f t="shared" ref="E136:E138" si="21">HYPERLINK("https://docs.google.com/document/d/1mupIBUGWwoV3Ux_ISexNR90QmeGTGZHiHABFdeTJKhk/edit?usp=sharing","GIF photo booth rental Placentia")</f>
        <v>GIF photo booth rental Placentia</v>
      </c>
    </row>
    <row r="137">
      <c r="A137" s="2" t="s">
        <v>51</v>
      </c>
      <c r="B137" s="2" t="s">
        <v>221</v>
      </c>
      <c r="D137" s="3" t="s">
        <v>222</v>
      </c>
      <c r="E137" s="4" t="str">
        <f t="shared" si="21"/>
        <v>GIF photo booth rental Placentia</v>
      </c>
    </row>
    <row r="138">
      <c r="A138" s="2" t="s">
        <v>53</v>
      </c>
      <c r="B138" s="2" t="s">
        <v>223</v>
      </c>
      <c r="D138" s="3" t="s">
        <v>224</v>
      </c>
      <c r="E138" s="4" t="str">
        <f t="shared" si="21"/>
        <v>GIF photo booth rental Placentia</v>
      </c>
    </row>
    <row r="139">
      <c r="A139" s="2" t="s">
        <v>129</v>
      </c>
      <c r="B139" s="2" t="s">
        <v>1</v>
      </c>
      <c r="D139" s="3" t="s">
        <v>130</v>
      </c>
      <c r="E139" s="4" t="str">
        <f>HYPERLINK("https://sites.google.com/view/photo-booth-rentals-hollywood-/homeeverlyhills/home","Video photo booth rental Long Beach")</f>
        <v>Video photo booth rental Long Beach</v>
      </c>
    </row>
    <row r="140">
      <c r="A140" s="2" t="s">
        <v>129</v>
      </c>
      <c r="B140" s="2" t="s">
        <v>1</v>
      </c>
      <c r="D140" s="3" t="s">
        <v>131</v>
      </c>
      <c r="E140" s="4" t="str">
        <f>HYPERLINK("https://sites.google.com/view/photoboothrentalslakeforest/home","Video photo booth rental Long Beach")</f>
        <v>Video photo booth rental Long Beach</v>
      </c>
    </row>
    <row r="141">
      <c r="A141" s="2" t="s">
        <v>129</v>
      </c>
      <c r="B141" s="2" t="s">
        <v>1</v>
      </c>
      <c r="D141" s="3" t="s">
        <v>132</v>
      </c>
      <c r="E141" s="4" t="str">
        <f>HYPERLINK("https://sites.google.com/view/newportbeachphotoboothrentals/home","Video photo booth rental Long Beach")</f>
        <v>Video photo booth rental Long Beach</v>
      </c>
    </row>
    <row r="142">
      <c r="A142" s="2" t="s">
        <v>129</v>
      </c>
      <c r="B142" s="2" t="s">
        <v>1</v>
      </c>
      <c r="D142" s="3" t="s">
        <v>133</v>
      </c>
      <c r="E142" s="4" t="str">
        <f>HYPERLINK("https://sites.google.com/view/360videoboothrentallakeforest/video-booth-rental-in-lake-forest","Video photo booth rental Long Beach")</f>
        <v>Video photo booth rental Long Beach</v>
      </c>
    </row>
    <row r="143">
      <c r="A143" s="2" t="s">
        <v>129</v>
      </c>
      <c r="B143" s="2" t="s">
        <v>1</v>
      </c>
      <c r="D143" s="3" t="s">
        <v>134</v>
      </c>
      <c r="E143" s="4" t="str">
        <f>HYPERLINK("https://sites.google.com/view/360-photo-booth-rental-tustin/home","Video photo booth rental Long Beach")</f>
        <v>Video photo booth rental Long Beach</v>
      </c>
    </row>
    <row r="144">
      <c r="A144" s="2" t="s">
        <v>49</v>
      </c>
      <c r="B144" s="2" t="s">
        <v>225</v>
      </c>
      <c r="D144" s="3" t="s">
        <v>226</v>
      </c>
      <c r="E144" s="4" t="str">
        <f t="shared" ref="E144:E146" si="22">HYPERLINK("https://docs.google.com/document/d/1M_MllLGQeSRsMINEJy3xH6nrNLyhJgKVpe--iAL2SCo/edit?usp=sharing","GIF photo booth rental Dana Point")</f>
        <v>GIF photo booth rental Dana Point</v>
      </c>
    </row>
    <row r="145">
      <c r="A145" s="2" t="s">
        <v>51</v>
      </c>
      <c r="B145" s="2" t="s">
        <v>227</v>
      </c>
      <c r="D145" s="3" t="s">
        <v>228</v>
      </c>
      <c r="E145" s="4" t="str">
        <f t="shared" si="22"/>
        <v>GIF photo booth rental Dana Point</v>
      </c>
    </row>
    <row r="146">
      <c r="A146" s="2" t="s">
        <v>53</v>
      </c>
      <c r="B146" s="2" t="s">
        <v>229</v>
      </c>
      <c r="D146" s="3" t="s">
        <v>230</v>
      </c>
      <c r="E146" s="4" t="str">
        <f t="shared" si="22"/>
        <v>GIF photo booth rental Dana Point</v>
      </c>
    </row>
    <row r="147">
      <c r="A147" s="2" t="s">
        <v>49</v>
      </c>
      <c r="B147" s="2" t="s">
        <v>231</v>
      </c>
      <c r="D147" s="3" t="s">
        <v>232</v>
      </c>
      <c r="E147" s="4" t="str">
        <f t="shared" ref="E147:E149" si="23">HYPERLINK("https://docs.google.com/document/d/19aZg9VzL9HIbUP4nfYPGI9VQDxUTOUklWwbmJpnIIFg/edit?usp=sharing","GIF photo booth rental Portola Hills")</f>
        <v>GIF photo booth rental Portola Hills</v>
      </c>
    </row>
    <row r="148">
      <c r="A148" s="2" t="s">
        <v>51</v>
      </c>
      <c r="B148" s="2" t="s">
        <v>233</v>
      </c>
      <c r="D148" s="3" t="s">
        <v>234</v>
      </c>
      <c r="E148" s="4" t="str">
        <f t="shared" si="23"/>
        <v>GIF photo booth rental Portola Hills</v>
      </c>
    </row>
    <row r="149">
      <c r="A149" s="2" t="s">
        <v>53</v>
      </c>
      <c r="B149" s="2" t="s">
        <v>235</v>
      </c>
      <c r="D149" s="3" t="s">
        <v>236</v>
      </c>
      <c r="E149" s="4" t="str">
        <f t="shared" si="23"/>
        <v>GIF photo booth rental Portola Hills</v>
      </c>
    </row>
    <row r="150">
      <c r="A150" s="2" t="s">
        <v>129</v>
      </c>
      <c r="B150" s="2" t="s">
        <v>1</v>
      </c>
      <c r="D150" s="3" t="s">
        <v>130</v>
      </c>
      <c r="E150" s="4" t="str">
        <f>HYPERLINK("https://sites.google.com/view/photo-booth-rentals-hollywood-/homeeverlyhills/home","Video photo booth rental Long Beach")</f>
        <v>Video photo booth rental Long Beach</v>
      </c>
    </row>
    <row r="151">
      <c r="A151" s="2" t="s">
        <v>129</v>
      </c>
      <c r="B151" s="2" t="s">
        <v>1</v>
      </c>
      <c r="D151" s="3" t="s">
        <v>131</v>
      </c>
      <c r="E151" s="4" t="str">
        <f>HYPERLINK("https://sites.google.com/view/photoboothrentalslakeforest/home","Video photo booth rental Long Beach")</f>
        <v>Video photo booth rental Long Beach</v>
      </c>
    </row>
    <row r="152">
      <c r="A152" s="2" t="s">
        <v>129</v>
      </c>
      <c r="B152" s="2" t="s">
        <v>1</v>
      </c>
      <c r="D152" s="3" t="s">
        <v>132</v>
      </c>
      <c r="E152" s="4" t="str">
        <f>HYPERLINK("https://sites.google.com/view/newportbeachphotoboothrentals/home","Video photo booth rental Long Beach")</f>
        <v>Video photo booth rental Long Beach</v>
      </c>
    </row>
    <row r="153">
      <c r="A153" s="2" t="s">
        <v>129</v>
      </c>
      <c r="B153" s="2" t="s">
        <v>1</v>
      </c>
      <c r="D153" s="3" t="s">
        <v>133</v>
      </c>
      <c r="E153" s="4" t="str">
        <f>HYPERLINK("https://sites.google.com/view/360videoboothrentallakeforest/video-booth-rental-in-lake-forest","Video photo booth rental Long Beach")</f>
        <v>Video photo booth rental Long Beach</v>
      </c>
    </row>
    <row r="154">
      <c r="A154" s="2" t="s">
        <v>129</v>
      </c>
      <c r="B154" s="2" t="s">
        <v>1</v>
      </c>
      <c r="D154" s="3" t="s">
        <v>134</v>
      </c>
      <c r="E154" s="4" t="str">
        <f>HYPERLINK("https://sites.google.com/view/360-photo-booth-rental-tustin/home","Video photo booth rental Long Beach")</f>
        <v>Video photo booth rental Long Beach</v>
      </c>
    </row>
    <row r="155" ht="112.5" customHeight="1">
      <c r="A155" s="2" t="s">
        <v>237</v>
      </c>
      <c r="B155" s="2" t="s">
        <v>25</v>
      </c>
      <c r="C155" s="1" t="str">
        <f>HYPERLINK("https://docs.google.com/spreadsheets/d/13DQ5L4AkXch54CH2KkqJT07lv2IH2UyjkCT4GxNt9BE/edit?disco=AAABSR5rvJM", IMAGE("https://api.qrserver.com/v1/create-qr-code/?size=150x150&amp;data=https://docs.google.com/spreadsheets/d/13DQ5L4AkXch54CH2KkqJT07lv2IH2UyjkCT4GxNt9BE/edit?disco=AAABSR5rvJM",1))</f>
        <v>#REF!</v>
      </c>
      <c r="D155" s="3" t="s">
        <v>238</v>
      </c>
      <c r="E155" s="4" t="str">
        <f>HYPERLINK("https://docs.google.com/spreadsheets/d/13DQ5L4AkXch54CH2KkqJT07lv2IH2UyjkCT4GxNt9BE/edit?disco=AAABSR5rvJM", "spreadsheet comment")</f>
        <v>spreadsheet comment</v>
      </c>
    </row>
    <row r="156" ht="112.5" customHeight="1">
      <c r="A156" s="2" t="s">
        <v>237</v>
      </c>
      <c r="B156" s="2" t="s">
        <v>41</v>
      </c>
      <c r="C156" s="1" t="str">
        <f>HYPERLINK("https://docs.google.com/drawings/d/1-KSyBIZrUkbmQqR3n34D21n5hHEr7vuP0_Arfurqn8U/edit?disco=AAABSXt1EZE", IMAGE("https://api.qrserver.com/v1/create-qr-code/?size=150x150&amp;data=https://docs.google.com/drawings/d/1-KSyBIZrUkbmQqR3n34D21n5hHEr7vuP0_Arfurqn8U/edit?disco=AAABSXt1EZE",1))</f>
        <v>#REF!</v>
      </c>
      <c r="D156" s="3" t="s">
        <v>239</v>
      </c>
      <c r="E156" s="4" t="str">
        <f>HYPERLINK("https://docs.google.com/drawings/d/1-KSyBIZrUkbmQqR3n34D21n5hHEr7vuP0_Arfurqn8U/edit?disco=AAABSXt1EZE", "drawing comment")</f>
        <v>drawing comment</v>
      </c>
    </row>
    <row r="157" ht="112.5" customHeight="1">
      <c r="A157" s="2" t="s">
        <v>237</v>
      </c>
      <c r="B157" s="2" t="s">
        <v>49</v>
      </c>
      <c r="C157" s="1" t="str">
        <f>HYPERLINK("https://docs.google.com/document/d/19aZg9VzL9HIbUP4nfYPGI9VQDxUTOUklWwbmJpnIIFg/edit?disco=AAABOsglKpo", IMAGE("https://api.qrserver.com/v1/create-qr-code/?size=150x150&amp;data=https://docs.google.com/document/d/19aZg9VzL9HIbUP4nfYPGI9VQDxUTOUklWwbmJpnIIFg/edit?disco=AAABOsglKpo",1))</f>
        <v>#REF!</v>
      </c>
      <c r="D157" s="3" t="s">
        <v>240</v>
      </c>
      <c r="E157" s="4" t="str">
        <f>HYPERLINK("https://docs.google.com/document/d/19aZg9VzL9HIbUP4nfYPGI9VQDxUTOUklWwbmJpnIIFg/edit?disco=AAABOsglKpo", "document comment")</f>
        <v>document comment</v>
      </c>
    </row>
    <row r="158" ht="112.5" customHeight="1">
      <c r="A158" s="2" t="s">
        <v>237</v>
      </c>
      <c r="B158" s="2" t="s">
        <v>49</v>
      </c>
      <c r="C158" s="1" t="str">
        <f>HYPERLINK("https://docs.google.com/document/d/1M_MllLGQeSRsMINEJy3xH6nrNLyhJgKVpe--iAL2SCo/edit?disco=AAABOsRb2Qo", IMAGE("https://api.qrserver.com/v1/create-qr-code/?size=150x150&amp;data=https://docs.google.com/document/d/1M_MllLGQeSRsMINEJy3xH6nrNLyhJgKVpe--iAL2SCo/edit?disco=AAABOsRb2Qo",1))</f>
        <v>#REF!</v>
      </c>
      <c r="D158" s="3" t="s">
        <v>241</v>
      </c>
      <c r="E158" s="4" t="str">
        <f>HYPERLINK("https://docs.google.com/document/d/1M_MllLGQeSRsMINEJy3xH6nrNLyhJgKVpe--iAL2SCo/edit?disco=AAABOsRb2Qo", "document comment")</f>
        <v>document comment</v>
      </c>
    </row>
    <row r="159" ht="112.5" customHeight="1">
      <c r="A159" s="2" t="s">
        <v>237</v>
      </c>
      <c r="B159" s="2" t="s">
        <v>49</v>
      </c>
      <c r="C159" s="1" t="str">
        <f>HYPERLINK("https://docs.google.com/document/d/1mupIBUGWwoV3Ux_ISexNR90QmeGTGZHiHABFdeTJKhk/edit?disco=AAABSPppm2Q", IMAGE("https://api.qrserver.com/v1/create-qr-code/?size=150x150&amp;data=https://docs.google.com/document/d/1mupIBUGWwoV3Ux_ISexNR90QmeGTGZHiHABFdeTJKhk/edit?disco=AAABSPppm2Q",1))</f>
        <v>#REF!</v>
      </c>
      <c r="D159" s="3" t="s">
        <v>242</v>
      </c>
      <c r="E159" s="4" t="str">
        <f>HYPERLINK("https://docs.google.com/document/d/1mupIBUGWwoV3Ux_ISexNR90QmeGTGZHiHABFdeTJKhk/edit?disco=AAABSPppm2Q", "document comment")</f>
        <v>document comment</v>
      </c>
    </row>
    <row r="160" ht="112.5" customHeight="1">
      <c r="A160" s="2" t="s">
        <v>237</v>
      </c>
      <c r="B160" s="2" t="s">
        <v>49</v>
      </c>
      <c r="C160" s="1" t="str">
        <f>HYPERLINK("https://docs.google.com/document/d/11Xw61Ohk_wuHXaOAb5Rv5zweIogDUd5H-xUX1gQfbN8/edit?disco=AAABSQMtMMc", IMAGE("https://api.qrserver.com/v1/create-qr-code/?size=150x150&amp;data=https://docs.google.com/document/d/11Xw61Ohk_wuHXaOAb5Rv5zweIogDUd5H-xUX1gQfbN8/edit?disco=AAABSQMtMMc",1))</f>
        <v>#REF!</v>
      </c>
      <c r="D160" s="3" t="s">
        <v>243</v>
      </c>
      <c r="E160" s="4" t="str">
        <f>HYPERLINK("https://docs.google.com/document/d/11Xw61Ohk_wuHXaOAb5Rv5zweIogDUd5H-xUX1gQfbN8/edit?disco=AAABSQMtMMc", "document comment")</f>
        <v>document comment</v>
      </c>
    </row>
    <row r="161" ht="112.5" customHeight="1">
      <c r="A161" s="2" t="s">
        <v>237</v>
      </c>
      <c r="B161" s="2" t="s">
        <v>49</v>
      </c>
      <c r="C161" s="1" t="str">
        <f>HYPERLINK("https://docs.google.com/document/d/1ySj8MC3B2d-eZxoQyzUJ__XMSphYL19GAYK_kEsZs80/edit?disco=AAABSP01IyU", IMAGE("https://api.qrserver.com/v1/create-qr-code/?size=150x150&amp;data=https://docs.google.com/document/d/1ySj8MC3B2d-eZxoQyzUJ__XMSphYL19GAYK_kEsZs80/edit?disco=AAABSP01IyU",1))</f>
        <v>#REF!</v>
      </c>
      <c r="D161" s="3" t="s">
        <v>244</v>
      </c>
      <c r="E161" s="4" t="str">
        <f>HYPERLINK("https://docs.google.com/document/d/1ySj8MC3B2d-eZxoQyzUJ__XMSphYL19GAYK_kEsZs80/edit?disco=AAABSP01IyU", "document comment")</f>
        <v>document comment</v>
      </c>
    </row>
    <row r="162" ht="112.5" customHeight="1">
      <c r="A162" s="2" t="s">
        <v>237</v>
      </c>
      <c r="B162" s="2" t="s">
        <v>49</v>
      </c>
      <c r="C162" s="1" t="str">
        <f>HYPERLINK("https://docs.google.com/document/d/1r2SMkjd5vH3O0r9TvMh7Z7Aq7p3Dd0Rc4z6nCKagDjQ/edit?disco=AAABRzvscHY", IMAGE("https://api.qrserver.com/v1/create-qr-code/?size=150x150&amp;data=https://docs.google.com/document/d/1r2SMkjd5vH3O0r9TvMh7Z7Aq7p3Dd0Rc4z6nCKagDjQ/edit?disco=AAABRzvscHY",1))</f>
        <v>#REF!</v>
      </c>
      <c r="D162" s="3" t="s">
        <v>245</v>
      </c>
      <c r="E162" s="4" t="str">
        <f>HYPERLINK("https://docs.google.com/document/d/1r2SMkjd5vH3O0r9TvMh7Z7Aq7p3Dd0Rc4z6nCKagDjQ/edit?disco=AAABRzvscHY", "document comment")</f>
        <v>document comment</v>
      </c>
    </row>
    <row r="163" ht="112.5" customHeight="1">
      <c r="A163" s="2" t="s">
        <v>237</v>
      </c>
      <c r="B163" s="2" t="s">
        <v>49</v>
      </c>
      <c r="C163" s="1" t="str">
        <f>HYPERLINK("https://docs.google.com/document/d/15fhMXwGPeS0B2fX-KEbh9Tmn3VPqrFfYJI_Z6XZnLZ4/edit?disco=AAABSWY-ckU", IMAGE("https://api.qrserver.com/v1/create-qr-code/?size=150x150&amp;data=https://docs.google.com/document/d/15fhMXwGPeS0B2fX-KEbh9Tmn3VPqrFfYJI_Z6XZnLZ4/edit?disco=AAABSWY-ckU",1))</f>
        <v>#REF!</v>
      </c>
      <c r="D163" s="3" t="s">
        <v>246</v>
      </c>
      <c r="E163" s="4" t="str">
        <f>HYPERLINK("https://docs.google.com/document/d/15fhMXwGPeS0B2fX-KEbh9Tmn3VPqrFfYJI_Z6XZnLZ4/edit?disco=AAABSWY-ckU", "document comment")</f>
        <v>document comment</v>
      </c>
    </row>
    <row r="164" ht="112.5" customHeight="1">
      <c r="A164" s="2" t="s">
        <v>237</v>
      </c>
      <c r="B164" s="2" t="s">
        <v>49</v>
      </c>
      <c r="C164" s="1" t="str">
        <f>HYPERLINK("https://docs.google.com/document/d/1Gz-UMFhRux9VA9vhb1HUOz0TnP32l-H4sVs-wwYbU60/edit?disco=AAABR1zPpOU", IMAGE("https://api.qrserver.com/v1/create-qr-code/?size=150x150&amp;data=https://docs.google.com/document/d/1Gz-UMFhRux9VA9vhb1HUOz0TnP32l-H4sVs-wwYbU60/edit?disco=AAABR1zPpOU",1))</f>
        <v>#REF!</v>
      </c>
      <c r="D164" s="3" t="s">
        <v>247</v>
      </c>
      <c r="E164" s="4" t="str">
        <f>HYPERLINK("https://docs.google.com/document/d/1Gz-UMFhRux9VA9vhb1HUOz0TnP32l-H4sVs-wwYbU60/edit?disco=AAABR1zPpOU", "document comment")</f>
        <v>document comment</v>
      </c>
    </row>
    <row r="165" ht="112.5" customHeight="1">
      <c r="A165" s="2" t="s">
        <v>237</v>
      </c>
      <c r="B165" s="2" t="s">
        <v>49</v>
      </c>
      <c r="C165" s="1" t="str">
        <f>HYPERLINK("https://docs.google.com/document/d/1MLg4l_fWly-1L7BtcMwfeRwYidMR_78aB-F9m-wEWnw/edit?disco=AAABSPnTEn4", IMAGE("https://api.qrserver.com/v1/create-qr-code/?size=150x150&amp;data=https://docs.google.com/document/d/1MLg4l_fWly-1L7BtcMwfeRwYidMR_78aB-F9m-wEWnw/edit?disco=AAABSPnTEn4",1))</f>
        <v>#REF!</v>
      </c>
      <c r="D165" s="3" t="s">
        <v>248</v>
      </c>
      <c r="E165" s="4" t="str">
        <f>HYPERLINK("https://docs.google.com/document/d/1MLg4l_fWly-1L7BtcMwfeRwYidMR_78aB-F9m-wEWnw/edit?disco=AAABSPnTEn4", "document comment")</f>
        <v>document comment</v>
      </c>
    </row>
    <row r="166" ht="112.5" customHeight="1">
      <c r="A166" s="2" t="s">
        <v>237</v>
      </c>
      <c r="B166" s="2" t="s">
        <v>49</v>
      </c>
      <c r="C166" s="1" t="str">
        <f>HYPERLINK("https://docs.google.com/document/d/1FtoeDvfipxifj-4a5AeH-wQ9_KUlafijUj-tR1ZNyWk/edit?disco=AAABSSVrdkg", IMAGE("https://api.qrserver.com/v1/create-qr-code/?size=150x150&amp;data=https://docs.google.com/document/d/1FtoeDvfipxifj-4a5AeH-wQ9_KUlafijUj-tR1ZNyWk/edit?disco=AAABSSVrdkg",1))</f>
        <v>#REF!</v>
      </c>
      <c r="D166" s="3" t="s">
        <v>249</v>
      </c>
      <c r="E166" s="4" t="str">
        <f>HYPERLINK("https://docs.google.com/document/d/1FtoeDvfipxifj-4a5AeH-wQ9_KUlafijUj-tR1ZNyWk/edit?disco=AAABSSVrdkg", "document comment")</f>
        <v>document comment</v>
      </c>
    </row>
    <row r="167" ht="112.5" customHeight="1">
      <c r="A167" s="2" t="s">
        <v>237</v>
      </c>
      <c r="B167" s="2" t="s">
        <v>49</v>
      </c>
      <c r="C167" s="1" t="str">
        <f>HYPERLINK("https://docs.google.com/document/d/1S17bXs93Q-eFHepMYSfrAi_3S2EQHzpnZqQ1P6QmqZc/edit?disco=AAABSQG-GC4", IMAGE("https://api.qrserver.com/v1/create-qr-code/?size=150x150&amp;data=https://docs.google.com/document/d/1S17bXs93Q-eFHepMYSfrAi_3S2EQHzpnZqQ1P6QmqZc/edit?disco=AAABSQG-GC4",1))</f>
        <v>#REF!</v>
      </c>
      <c r="D167" s="3" t="s">
        <v>250</v>
      </c>
      <c r="E167" s="4" t="str">
        <f>HYPERLINK("https://docs.google.com/document/d/1S17bXs93Q-eFHepMYSfrAi_3S2EQHzpnZqQ1P6QmqZc/edit?disco=AAABSQG-GC4", "document comment")</f>
        <v>document comment</v>
      </c>
    </row>
    <row r="168" ht="112.5" customHeight="1">
      <c r="A168" s="2" t="s">
        <v>237</v>
      </c>
      <c r="B168" s="2" t="s">
        <v>49</v>
      </c>
      <c r="C168" s="1" t="str">
        <f>HYPERLINK("https://docs.google.com/document/d/1Kisb002NefIEZxMyX6fzHAQIcWdUb6c56vhVps2FQrE/edit?disco=AAABSQCoqww", IMAGE("https://api.qrserver.com/v1/create-qr-code/?size=150x150&amp;data=https://docs.google.com/document/d/1Kisb002NefIEZxMyX6fzHAQIcWdUb6c56vhVps2FQrE/edit?disco=AAABSQCoqww",1))</f>
        <v>#REF!</v>
      </c>
      <c r="D168" s="3" t="s">
        <v>251</v>
      </c>
      <c r="E168" s="4" t="str">
        <f>HYPERLINK("https://docs.google.com/document/d/1Kisb002NefIEZxMyX6fzHAQIcWdUb6c56vhVps2FQrE/edit?disco=AAABSQCoqww", "document comment")</f>
        <v>document comment</v>
      </c>
    </row>
    <row r="169" ht="112.5" customHeight="1">
      <c r="A169" s="2" t="s">
        <v>237</v>
      </c>
      <c r="B169" s="2" t="s">
        <v>49</v>
      </c>
      <c r="C169" s="1" t="str">
        <f>HYPERLINK("https://docs.google.com/document/d/165WDOEG12vJKNgzE6YDMJ-zycv22gW7st4e37qDu42c/edit?disco=AAABSQzFBqo", IMAGE("https://api.qrserver.com/v1/create-qr-code/?size=150x150&amp;data=https://docs.google.com/document/d/165WDOEG12vJKNgzE6YDMJ-zycv22gW7st4e37qDu42c/edit?disco=AAABSQzFBqo",1))</f>
        <v>#REF!</v>
      </c>
      <c r="D169" s="3" t="s">
        <v>252</v>
      </c>
      <c r="E169" s="4" t="str">
        <f>HYPERLINK("https://docs.google.com/document/d/165WDOEG12vJKNgzE6YDMJ-zycv22gW7st4e37qDu42c/edit?disco=AAABSQzFBqo", "document comment")</f>
        <v>document comment</v>
      </c>
    </row>
    <row r="170" ht="112.5" customHeight="1">
      <c r="A170" s="2" t="s">
        <v>237</v>
      </c>
      <c r="B170" s="2" t="s">
        <v>49</v>
      </c>
      <c r="C170" s="1" t="str">
        <f>HYPERLINK("https://docs.google.com/document/d/17KHgcKXkRnRULcMRZncn5-VE14c7XGtKWrkX9wJOMM0/edit?disco=AAABSQa_AHs", IMAGE("https://api.qrserver.com/v1/create-qr-code/?size=150x150&amp;data=https://docs.google.com/document/d/17KHgcKXkRnRULcMRZncn5-VE14c7XGtKWrkX9wJOMM0/edit?disco=AAABSQa_AHs",1))</f>
        <v>#REF!</v>
      </c>
      <c r="D170" s="3" t="s">
        <v>253</v>
      </c>
      <c r="E170" s="4" t="str">
        <f>HYPERLINK("https://docs.google.com/document/d/17KHgcKXkRnRULcMRZncn5-VE14c7XGtKWrkX9wJOMM0/edit?disco=AAABSQa_AHs", "document comment")</f>
        <v>document comment</v>
      </c>
    </row>
    <row r="171" ht="112.5" customHeight="1">
      <c r="A171" s="2" t="s">
        <v>237</v>
      </c>
      <c r="B171" s="2" t="s">
        <v>49</v>
      </c>
      <c r="C171" s="1" t="str">
        <f>HYPERLINK("https://docs.google.com/document/d/1ZflYHAZz7JArd4h_TEqxm-0HxQ0D6Vr1RIfpBoBMoTU/edit?disco=AAABSRo6rvA", IMAGE("https://api.qrserver.com/v1/create-qr-code/?size=150x150&amp;data=https://docs.google.com/document/d/1ZflYHAZz7JArd4h_TEqxm-0HxQ0D6Vr1RIfpBoBMoTU/edit?disco=AAABSRo6rvA",1))</f>
        <v>#REF!</v>
      </c>
      <c r="D171" s="3" t="s">
        <v>254</v>
      </c>
      <c r="E171" s="4" t="str">
        <f>HYPERLINK("https://docs.google.com/document/d/1ZflYHAZz7JArd4h_TEqxm-0HxQ0D6Vr1RIfpBoBMoTU/edit?disco=AAABSRo6rvA", "document comment")</f>
        <v>document comment</v>
      </c>
    </row>
    <row r="172" ht="112.5" customHeight="1">
      <c r="A172" s="2" t="s">
        <v>237</v>
      </c>
      <c r="B172" s="2" t="s">
        <v>49</v>
      </c>
      <c r="C172" s="1" t="str">
        <f>HYPERLINK("https://docs.google.com/document/d/1N-5xP51yyfxcvWVcgbk3rrfLTqVMrYy4jFU0tY2LZ0E/edit?disco=AAABSRuZwV4", IMAGE("https://api.qrserver.com/v1/create-qr-code/?size=150x150&amp;data=https://docs.google.com/document/d/1N-5xP51yyfxcvWVcgbk3rrfLTqVMrYy4jFU0tY2LZ0E/edit?disco=AAABSRuZwV4",1))</f>
        <v>#REF!</v>
      </c>
      <c r="D172" s="3" t="s">
        <v>255</v>
      </c>
      <c r="E172" s="4" t="str">
        <f>HYPERLINK("https://docs.google.com/document/d/1N-5xP51yyfxcvWVcgbk3rrfLTqVMrYy4jFU0tY2LZ0E/edit?disco=AAABSRuZwV4", "document comment")</f>
        <v>document comment</v>
      </c>
    </row>
    <row r="173" ht="112.5" customHeight="1">
      <c r="A173" s="2" t="s">
        <v>237</v>
      </c>
      <c r="B173" s="2" t="s">
        <v>49</v>
      </c>
      <c r="C173" s="1" t="str">
        <f>HYPERLINK("https://docs.google.com/document/d/1x77jpiyjGODVYIiV98M8ZdoZAsAOumIA2Mm2MaAy3C8/edit?disco=AAABSSJ4ORY", IMAGE("https://api.qrserver.com/v1/create-qr-code/?size=150x150&amp;data=https://docs.google.com/document/d/1x77jpiyjGODVYIiV98M8ZdoZAsAOumIA2Mm2MaAy3C8/edit?disco=AAABSSJ4ORY",1))</f>
        <v>#REF!</v>
      </c>
      <c r="D173" s="3" t="s">
        <v>256</v>
      </c>
      <c r="E173" s="4" t="str">
        <f>HYPERLINK("https://docs.google.com/document/d/1x77jpiyjGODVYIiV98M8ZdoZAsAOumIA2Mm2MaAy3C8/edit?disco=AAABSSJ4ORY", "document comment")</f>
        <v>document comment</v>
      </c>
    </row>
    <row r="174" ht="112.5" customHeight="1">
      <c r="A174" s="2" t="s">
        <v>237</v>
      </c>
      <c r="B174" s="2" t="s">
        <v>49</v>
      </c>
      <c r="C174" s="1" t="str">
        <f>HYPERLINK("https://docs.google.com/document/d/1lOTf1UjaOs1ATV1gWzk5XPood2uPYs1YAJo_0udzTf8/edit?disco=AAABSSKfTpc", IMAGE("https://api.qrserver.com/v1/create-qr-code/?size=150x150&amp;data=https://docs.google.com/document/d/1lOTf1UjaOs1ATV1gWzk5XPood2uPYs1YAJo_0udzTf8/edit?disco=AAABSSKfTpc",1))</f>
        <v>#REF!</v>
      </c>
      <c r="D174" s="3" t="s">
        <v>257</v>
      </c>
      <c r="E174" s="4" t="str">
        <f>HYPERLINK("https://docs.google.com/document/d/1lOTf1UjaOs1ATV1gWzk5XPood2uPYs1YAJo_0udzTf8/edit?disco=AAABSSKfTpc", "document comment")</f>
        <v>document comment</v>
      </c>
    </row>
    <row r="175" ht="112.5" customHeight="1">
      <c r="A175" s="2" t="s">
        <v>237</v>
      </c>
      <c r="B175" s="2" t="s">
        <v>49</v>
      </c>
      <c r="C175" s="1" t="str">
        <f>HYPERLINK("https://docs.google.com/document/d/1TcWw9mRDC3Z_kbxs8TYKFB01JUNSOey9tRX-Ne3_u84/edit?disco=AAABSSY4MN0", IMAGE("https://api.qrserver.com/v1/create-qr-code/?size=150x150&amp;data=https://docs.google.com/document/d/1TcWw9mRDC3Z_kbxs8TYKFB01JUNSOey9tRX-Ne3_u84/edit?disco=AAABSSY4MN0",1))</f>
        <v>#REF!</v>
      </c>
      <c r="D175" s="3" t="s">
        <v>258</v>
      </c>
      <c r="E175" s="4" t="str">
        <f>HYPERLINK("https://docs.google.com/document/d/1TcWw9mRDC3Z_kbxs8TYKFB01JUNSOey9tRX-Ne3_u84/edit?disco=AAABSSY4MN0", "document comment")</f>
        <v>document comment</v>
      </c>
    </row>
    <row r="176" ht="112.5" customHeight="1">
      <c r="A176" s="2" t="s">
        <v>237</v>
      </c>
      <c r="B176" s="2" t="s">
        <v>49</v>
      </c>
      <c r="C176" s="1" t="str">
        <f>HYPERLINK("https://docs.google.com/document/d/1xlgPgDmk3Cf75jCtBMv0QzGpIn3GkuN40fpM3nFpiKs/edit?disco=AAABSPtUCnk", IMAGE("https://api.qrserver.com/v1/create-qr-code/?size=150x150&amp;data=https://docs.google.com/document/d/1xlgPgDmk3Cf75jCtBMv0QzGpIn3GkuN40fpM3nFpiKs/edit?disco=AAABSPtUCnk",1))</f>
        <v>#REF!</v>
      </c>
      <c r="D176" s="3" t="s">
        <v>259</v>
      </c>
      <c r="E176" s="4" t="str">
        <f>HYPERLINK("https://docs.google.com/document/d/1xlgPgDmk3Cf75jCtBMv0QzGpIn3GkuN40fpM3nFpiKs/edit?disco=AAABSPtUCnk", "document comment")</f>
        <v>document comment</v>
      </c>
    </row>
    <row r="177" ht="112.5" customHeight="1">
      <c r="A177" s="2" t="s">
        <v>237</v>
      </c>
      <c r="B177" s="2" t="s">
        <v>49</v>
      </c>
      <c r="C177" s="1" t="str">
        <f>HYPERLINK("https://docs.google.com/document/d/1InCh91Je9H_hkebyfvGywXyrdKS5VN-yMXGyQHuoNcY/edit?disco=AAABSPGVhaQ", IMAGE("https://api.qrserver.com/v1/create-qr-code/?size=150x150&amp;data=https://docs.google.com/document/d/1InCh91Je9H_hkebyfvGywXyrdKS5VN-yMXGyQHuoNcY/edit?disco=AAABSPGVhaQ",1))</f>
        <v>#REF!</v>
      </c>
      <c r="D177" s="3" t="s">
        <v>260</v>
      </c>
      <c r="E177" s="4" t="str">
        <f>HYPERLINK("https://docs.google.com/document/d/1InCh91Je9H_hkebyfvGywXyrdKS5VN-yMXGyQHuoNcY/edit?disco=AAABSPGVhaQ", "document comment")</f>
        <v>document comment</v>
      </c>
    </row>
    <row r="178" ht="112.5" customHeight="1">
      <c r="A178" s="2" t="s">
        <v>237</v>
      </c>
      <c r="B178" s="2" t="s">
        <v>55</v>
      </c>
      <c r="C178" s="1" t="str">
        <f>HYPERLINK("https://docs.google.com/presentation/d/1onyfp0X8TLGPi2vHyKYvTbJLQDMPoVCxlYaqY61YnO0/edit?disco=AAABSRYJyfM", IMAGE("https://api.qrserver.com/v1/create-qr-code/?size=150x150&amp;data=https://docs.google.com/presentation/d/1onyfp0X8TLGPi2vHyKYvTbJLQDMPoVCxlYaqY61YnO0/edit?disco=AAABSRYJyfM",1))</f>
        <v>#REF!</v>
      </c>
      <c r="D178" s="3" t="s">
        <v>261</v>
      </c>
      <c r="E178" s="4" t="str">
        <f>HYPERLINK("https://docs.google.com/presentation/d/1onyfp0X8TLGPi2vHyKYvTbJLQDMPoVCxlYaqY61YnO0/edit?disco=AAABSRYJyfM", "presentation comment")</f>
        <v>presentation comment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ref="D50"/>
    <hyperlink r:id="rId51" ref="D51"/>
    <hyperlink r:id="rId52" location="gid=0" ref="D52"/>
    <hyperlink r:id="rId53" location="gid=953090280" ref="D53"/>
    <hyperlink r:id="rId54" location="gid=1089970117" ref="D54"/>
    <hyperlink r:id="rId55" location="gid=1816549911" ref="D55"/>
    <hyperlink r:id="rId56" location="gid=996569280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  <hyperlink r:id="rId153" ref="D153"/>
    <hyperlink r:id="rId154" ref="D154"/>
    <hyperlink r:id="rId155" ref="D155"/>
    <hyperlink r:id="rId156" ref="D156"/>
    <hyperlink r:id="rId157" ref="D157"/>
    <hyperlink r:id="rId158" ref="D158"/>
    <hyperlink r:id="rId159" ref="D159"/>
    <hyperlink r:id="rId160" ref="D160"/>
    <hyperlink r:id="rId161" ref="D161"/>
    <hyperlink r:id="rId162" ref="D162"/>
    <hyperlink r:id="rId163" ref="D163"/>
    <hyperlink r:id="rId164" ref="D164"/>
    <hyperlink r:id="rId165" ref="D165"/>
    <hyperlink r:id="rId166" ref="D166"/>
    <hyperlink r:id="rId167" ref="D167"/>
    <hyperlink r:id="rId168" ref="D168"/>
    <hyperlink r:id="rId169" ref="D169"/>
    <hyperlink r:id="rId170" ref="D170"/>
    <hyperlink r:id="rId171" ref="D171"/>
    <hyperlink r:id="rId172" ref="D172"/>
    <hyperlink r:id="rId173" ref="D173"/>
    <hyperlink r:id="rId174" ref="D174"/>
    <hyperlink r:id="rId175" ref="D175"/>
    <hyperlink r:id="rId176" ref="D176"/>
    <hyperlink r:id="rId177" ref="D177"/>
    <hyperlink r:id="rId178" ref="D178"/>
  </hyperlinks>
  <drawing r:id="rId179"/>
  <legacyDrawing r:id="rId180"/>
</worksheet>
</file>